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17" i="1" l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1" i="1"/>
  <c r="M22" i="1"/>
  <c r="M23" i="1"/>
  <c r="M24" i="1"/>
  <c r="M25" i="1"/>
  <c r="M26" i="1"/>
  <c r="M27" i="1"/>
  <c r="M28" i="1"/>
  <c r="M29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S18" i="1"/>
  <c r="S19" i="1"/>
  <c r="S20" i="1"/>
  <c r="S21" i="1"/>
  <c r="S22" i="1"/>
  <c r="S23" i="1"/>
  <c r="S24" i="1"/>
  <c r="S25" i="1"/>
  <c r="S26" i="1"/>
  <c r="S27" i="1"/>
  <c r="S28" i="1"/>
  <c r="S29" i="1"/>
  <c r="S9" i="1"/>
  <c r="S10" i="1"/>
  <c r="S11" i="1"/>
  <c r="S12" i="1"/>
  <c r="S13" i="1"/>
  <c r="S14" i="1"/>
  <c r="S15" i="1"/>
  <c r="S16" i="1"/>
  <c r="S8" i="1"/>
  <c r="S7" i="1"/>
  <c r="AU8" i="1" l="1"/>
  <c r="AV8" i="1" s="1"/>
  <c r="AU7" i="1"/>
  <c r="AV7" i="1" s="1"/>
  <c r="AU22" i="1"/>
  <c r="AV22" i="1" s="1"/>
  <c r="AU20" i="1"/>
  <c r="AV20" i="1" s="1"/>
  <c r="AU17" i="1"/>
  <c r="AV17" i="1" s="1"/>
  <c r="AU29" i="1"/>
  <c r="AV29" i="1" s="1"/>
  <c r="AU12" i="1"/>
  <c r="AV12" i="1" s="1"/>
  <c r="AU27" i="1"/>
  <c r="AV27" i="1" s="1"/>
  <c r="AU19" i="1"/>
  <c r="AV19" i="1" s="1"/>
  <c r="AU26" i="1"/>
  <c r="AV26" i="1" s="1"/>
  <c r="AU18" i="1"/>
  <c r="AV18" i="1" s="1"/>
  <c r="AU10" i="1"/>
  <c r="AV10" i="1" s="1"/>
  <c r="AU9" i="1"/>
  <c r="AV9" i="1" s="1"/>
  <c r="AU13" i="1"/>
  <c r="AV13" i="1" s="1"/>
  <c r="AU25" i="1"/>
  <c r="AV25" i="1" s="1"/>
  <c r="AU16" i="1"/>
  <c r="AV16" i="1" s="1"/>
  <c r="AU15" i="1"/>
  <c r="AV15" i="1" s="1"/>
  <c r="AU14" i="1"/>
  <c r="AV14" i="1" s="1"/>
  <c r="AU21" i="1"/>
  <c r="AV21" i="1" s="1"/>
  <c r="AU11" i="1"/>
  <c r="AV11" i="1" s="1"/>
  <c r="AU24" i="1"/>
  <c r="AV24" i="1" s="1"/>
  <c r="AU23" i="1"/>
  <c r="AV23" i="1" s="1"/>
</calcChain>
</file>

<file path=xl/sharedStrings.xml><?xml version="1.0" encoding="utf-8"?>
<sst xmlns="http://schemas.openxmlformats.org/spreadsheetml/2006/main" count="281" uniqueCount="68">
  <si>
    <t>SR No</t>
  </si>
  <si>
    <t>STUDENTS'S NAME</t>
  </si>
  <si>
    <t>PER.TE ST</t>
  </si>
  <si>
    <t>N.B. CHECK</t>
  </si>
  <si>
    <t>SUB. ENRIC</t>
  </si>
  <si>
    <t>FINAL EXAM</t>
  </si>
  <si>
    <t>TOTAL</t>
  </si>
  <si>
    <t>GRADE</t>
  </si>
  <si>
    <t>ENG.</t>
  </si>
  <si>
    <t>HINDI</t>
  </si>
  <si>
    <t>MATHS</t>
  </si>
  <si>
    <t>SCIENCE</t>
  </si>
  <si>
    <t>SOCIAL SCIENCE</t>
  </si>
  <si>
    <t>COMP.</t>
  </si>
  <si>
    <t>GK</t>
  </si>
  <si>
    <t>ART</t>
  </si>
  <si>
    <t>MARKS</t>
  </si>
  <si>
    <t>RHM PUBLIC SCHOOL, SEC.-87, KANKROLA</t>
  </si>
  <si>
    <t>Full Attendance</t>
  </si>
  <si>
    <t>ANSHIKA</t>
  </si>
  <si>
    <t>HARSH</t>
  </si>
  <si>
    <t>%</t>
  </si>
  <si>
    <t>ADITI PRIYA</t>
  </si>
  <si>
    <t>AMISHA</t>
  </si>
  <si>
    <t>ANISH</t>
  </si>
  <si>
    <t>ANKIT</t>
  </si>
  <si>
    <t>ANKUSH KUMAR</t>
  </si>
  <si>
    <t>ANURAG SHARMA</t>
  </si>
  <si>
    <t>BHARAT</t>
  </si>
  <si>
    <t>DAYANAND</t>
  </si>
  <si>
    <t>DEV</t>
  </si>
  <si>
    <t>DIVYA</t>
  </si>
  <si>
    <t>JATIN PRATAP SINGH</t>
  </si>
  <si>
    <t>LAXMI</t>
  </si>
  <si>
    <t>LUCKY YADAV</t>
  </si>
  <si>
    <t>PIYUSH KUMAR</t>
  </si>
  <si>
    <t>PREET YADAV</t>
  </si>
  <si>
    <t>PRINCE</t>
  </si>
  <si>
    <t xml:space="preserve"> RAUNAK SINGH</t>
  </si>
  <si>
    <t>SACHIN</t>
  </si>
  <si>
    <t>SATYAM MISHRA</t>
  </si>
  <si>
    <t>SHIVANI KUMARI</t>
  </si>
  <si>
    <t>SHUBHAM</t>
  </si>
  <si>
    <t>A2</t>
  </si>
  <si>
    <t>C2</t>
  </si>
  <si>
    <t>C1</t>
  </si>
  <si>
    <t>A1</t>
  </si>
  <si>
    <t>B2</t>
  </si>
  <si>
    <t>B1</t>
  </si>
  <si>
    <t>E</t>
  </si>
  <si>
    <t>D</t>
  </si>
  <si>
    <t>ATTEN.(121)</t>
  </si>
  <si>
    <t>A</t>
  </si>
  <si>
    <t>B</t>
  </si>
  <si>
    <t>CLASS - VA</t>
  </si>
  <si>
    <t>RAUNAK SINGH(93.56)</t>
  </si>
  <si>
    <t>PREET(92.02)</t>
  </si>
  <si>
    <t>JATIN(86.5)</t>
  </si>
  <si>
    <t>ANSHIKA(86.24)</t>
  </si>
  <si>
    <t>SACHIN(85.2)</t>
  </si>
  <si>
    <t>PREET,RAUNAK(ENG.)</t>
  </si>
  <si>
    <t>SHIVANI(HINDI)</t>
  </si>
  <si>
    <t>RAUNAK(MATHS)</t>
  </si>
  <si>
    <t>PREET(SCIENCE)</t>
  </si>
  <si>
    <t>PREET(S.ST)</t>
  </si>
  <si>
    <t>Toppers in Class</t>
  </si>
  <si>
    <t>Toppers  in Subject</t>
  </si>
  <si>
    <t>FINAL MARK LIST (2019-2020)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</si>
</sst>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5"/>
  <sheetViews>
    <sheetView tabSelected="1" workbookViewId="0">
      <selection activeCell="M12" sqref="M12"/>
    </sheetView>
  </sheetViews>
  <sheetFormatPr defaultRowHeight="14.4" x14ac:dyDescent="0.3"/>
  <cols>
    <col min="1" max="1" width="7.6640625" customWidth="1"/>
    <col min="2" max="2" width="20.88671875" customWidth="1"/>
    <col min="3" max="4" width="7.109375" customWidth="1"/>
    <col min="5" max="5" width="7.44140625" customWidth="1"/>
    <col min="6" max="6" width="8" customWidth="1"/>
    <col min="7" max="7" width="7.44140625" customWidth="1"/>
    <col min="8" max="8" width="7.6640625" customWidth="1"/>
    <col min="46" max="46" width="12.44140625" customWidth="1"/>
    <col min="48" max="48" width="10.6640625" customWidth="1"/>
    <col min="49" max="49" width="23.5546875" customWidth="1"/>
    <col min="50" max="50" width="21" customWidth="1"/>
  </cols>
  <sheetData>
    <row r="1" spans="1:50" x14ac:dyDescent="0.3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9"/>
      <c r="AX1" s="9"/>
    </row>
    <row r="2" spans="1:50" x14ac:dyDescent="0.3">
      <c r="A2" s="14" t="s">
        <v>54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9"/>
      <c r="AX2" s="9"/>
    </row>
    <row r="3" spans="1:50" x14ac:dyDescent="0.3">
      <c r="A3" s="14" t="s">
        <v>67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9"/>
      <c r="AX3" s="9"/>
    </row>
    <row r="4" spans="1:50" ht="14.4" customHeight="1" x14ac:dyDescent="0.3">
      <c r="A4" s="18" t="s">
        <v>0</v>
      </c>
      <c r="B4" s="18" t="s">
        <v>1</v>
      </c>
      <c r="C4" s="14" t="s">
        <v>8</v>
      </c>
      <c r="D4" s="14"/>
      <c r="E4" s="14"/>
      <c r="F4" s="14"/>
      <c r="G4" s="14"/>
      <c r="H4" s="14"/>
      <c r="I4" s="17" t="s">
        <v>9</v>
      </c>
      <c r="J4" s="17"/>
      <c r="K4" s="17"/>
      <c r="L4" s="17"/>
      <c r="M4" s="17"/>
      <c r="N4" s="17"/>
      <c r="O4" s="17" t="s">
        <v>10</v>
      </c>
      <c r="P4" s="17"/>
      <c r="Q4" s="17"/>
      <c r="R4" s="17"/>
      <c r="S4" s="17"/>
      <c r="T4" s="17"/>
      <c r="U4" s="14" t="s">
        <v>11</v>
      </c>
      <c r="V4" s="14"/>
      <c r="W4" s="14"/>
      <c r="X4" s="14"/>
      <c r="Y4" s="14"/>
      <c r="Z4" s="14"/>
      <c r="AA4" s="14" t="s">
        <v>12</v>
      </c>
      <c r="AB4" s="14"/>
      <c r="AC4" s="14"/>
      <c r="AD4" s="14"/>
      <c r="AE4" s="14"/>
      <c r="AF4" s="14"/>
      <c r="AG4" s="14" t="s">
        <v>13</v>
      </c>
      <c r="AH4" s="14"/>
      <c r="AI4" s="14"/>
      <c r="AJ4" s="14"/>
      <c r="AK4" s="14"/>
      <c r="AL4" s="14"/>
      <c r="AM4" s="14" t="s">
        <v>14</v>
      </c>
      <c r="AN4" s="14"/>
      <c r="AO4" s="14"/>
      <c r="AP4" s="14"/>
      <c r="AQ4" s="14"/>
      <c r="AR4" s="14"/>
      <c r="AS4" s="21" t="s">
        <v>15</v>
      </c>
      <c r="AT4" s="21" t="s">
        <v>51</v>
      </c>
      <c r="AU4" s="21" t="s">
        <v>16</v>
      </c>
      <c r="AV4" s="21" t="s">
        <v>21</v>
      </c>
      <c r="AW4" s="9"/>
      <c r="AX4" s="9"/>
    </row>
    <row r="5" spans="1:50" ht="40.200000000000003" x14ac:dyDescent="0.3">
      <c r="A5" s="19"/>
      <c r="B5" s="19"/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15" t="s">
        <v>7</v>
      </c>
      <c r="I5" s="7" t="s">
        <v>2</v>
      </c>
      <c r="J5" s="7" t="s">
        <v>3</v>
      </c>
      <c r="K5" s="7" t="s">
        <v>4</v>
      </c>
      <c r="L5" s="7" t="s">
        <v>5</v>
      </c>
      <c r="M5" s="7" t="s">
        <v>6</v>
      </c>
      <c r="N5" s="15" t="s">
        <v>7</v>
      </c>
      <c r="O5" s="7" t="s">
        <v>2</v>
      </c>
      <c r="P5" s="7" t="s">
        <v>3</v>
      </c>
      <c r="Q5" s="7" t="s">
        <v>4</v>
      </c>
      <c r="R5" s="7" t="s">
        <v>5</v>
      </c>
      <c r="S5" s="7" t="s">
        <v>6</v>
      </c>
      <c r="T5" s="15" t="s">
        <v>7</v>
      </c>
      <c r="U5" s="7" t="s">
        <v>2</v>
      </c>
      <c r="V5" s="7" t="s">
        <v>3</v>
      </c>
      <c r="W5" s="7" t="s">
        <v>4</v>
      </c>
      <c r="X5" s="7" t="s">
        <v>5</v>
      </c>
      <c r="Y5" s="7" t="s">
        <v>6</v>
      </c>
      <c r="Z5" s="15" t="s">
        <v>7</v>
      </c>
      <c r="AA5" s="7" t="s">
        <v>2</v>
      </c>
      <c r="AB5" s="7" t="s">
        <v>3</v>
      </c>
      <c r="AC5" s="7" t="s">
        <v>4</v>
      </c>
      <c r="AD5" s="7" t="s">
        <v>5</v>
      </c>
      <c r="AE5" s="7" t="s">
        <v>6</v>
      </c>
      <c r="AF5" s="15" t="s">
        <v>7</v>
      </c>
      <c r="AG5" s="7" t="s">
        <v>2</v>
      </c>
      <c r="AH5" s="7" t="s">
        <v>3</v>
      </c>
      <c r="AI5" s="7" t="s">
        <v>4</v>
      </c>
      <c r="AJ5" s="7" t="s">
        <v>5</v>
      </c>
      <c r="AK5" s="7" t="s">
        <v>6</v>
      </c>
      <c r="AL5" s="15" t="s">
        <v>7</v>
      </c>
      <c r="AM5" s="7" t="s">
        <v>2</v>
      </c>
      <c r="AN5" s="7" t="s">
        <v>3</v>
      </c>
      <c r="AO5" s="7" t="s">
        <v>4</v>
      </c>
      <c r="AP5" s="7" t="s">
        <v>5</v>
      </c>
      <c r="AQ5" s="7" t="s">
        <v>6</v>
      </c>
      <c r="AR5" s="15" t="s">
        <v>7</v>
      </c>
      <c r="AS5" s="21"/>
      <c r="AT5" s="21"/>
      <c r="AU5" s="21"/>
      <c r="AV5" s="21"/>
      <c r="AW5" s="9"/>
      <c r="AX5" s="9"/>
    </row>
    <row r="6" spans="1:50" x14ac:dyDescent="0.3">
      <c r="A6" s="20"/>
      <c r="B6" s="20"/>
      <c r="C6" s="5">
        <v>10</v>
      </c>
      <c r="D6" s="5">
        <v>5</v>
      </c>
      <c r="E6" s="5">
        <v>5</v>
      </c>
      <c r="F6" s="5">
        <v>80</v>
      </c>
      <c r="G6" s="5">
        <v>100</v>
      </c>
      <c r="H6" s="16"/>
      <c r="I6" s="5">
        <v>10</v>
      </c>
      <c r="J6" s="5">
        <v>5</v>
      </c>
      <c r="K6" s="5">
        <v>5</v>
      </c>
      <c r="L6" s="5">
        <v>80</v>
      </c>
      <c r="M6" s="5">
        <v>100</v>
      </c>
      <c r="N6" s="16"/>
      <c r="O6" s="5">
        <v>10</v>
      </c>
      <c r="P6" s="5">
        <v>5</v>
      </c>
      <c r="Q6" s="5">
        <v>5</v>
      </c>
      <c r="R6" s="5">
        <v>80</v>
      </c>
      <c r="S6" s="5">
        <v>100</v>
      </c>
      <c r="T6" s="16"/>
      <c r="U6" s="5">
        <v>10</v>
      </c>
      <c r="V6" s="5">
        <v>5</v>
      </c>
      <c r="W6" s="5">
        <v>5</v>
      </c>
      <c r="X6" s="5">
        <v>80</v>
      </c>
      <c r="Y6" s="5">
        <v>100</v>
      </c>
      <c r="Z6" s="16"/>
      <c r="AA6" s="5">
        <v>10</v>
      </c>
      <c r="AB6" s="5">
        <v>5</v>
      </c>
      <c r="AC6" s="5">
        <v>5</v>
      </c>
      <c r="AD6" s="5">
        <v>80</v>
      </c>
      <c r="AE6" s="5">
        <v>100</v>
      </c>
      <c r="AF6" s="16"/>
      <c r="AG6" s="5">
        <v>10</v>
      </c>
      <c r="AH6" s="5">
        <v>5</v>
      </c>
      <c r="AI6" s="5">
        <v>5</v>
      </c>
      <c r="AJ6" s="5">
        <v>80</v>
      </c>
      <c r="AK6" s="5">
        <v>100</v>
      </c>
      <c r="AL6" s="16"/>
      <c r="AM6" s="5">
        <v>10</v>
      </c>
      <c r="AN6" s="5">
        <v>5</v>
      </c>
      <c r="AO6" s="5">
        <v>5</v>
      </c>
      <c r="AP6" s="5">
        <v>80</v>
      </c>
      <c r="AQ6" s="5">
        <v>100</v>
      </c>
      <c r="AR6" s="16"/>
      <c r="AS6" s="21"/>
      <c r="AT6" s="21"/>
      <c r="AU6" s="21"/>
      <c r="AV6" s="21"/>
      <c r="AW6" s="9"/>
      <c r="AX6" s="9"/>
    </row>
    <row r="7" spans="1:50" x14ac:dyDescent="0.3">
      <c r="A7" s="2">
        <v>1</v>
      </c>
      <c r="B7" s="6" t="s">
        <v>22</v>
      </c>
      <c r="C7" s="2">
        <v>7</v>
      </c>
      <c r="D7" s="2">
        <v>5</v>
      </c>
      <c r="E7" s="2">
        <v>4.5</v>
      </c>
      <c r="F7" s="2">
        <v>60</v>
      </c>
      <c r="G7" s="2">
        <f t="shared" ref="G7:G29" si="0">SUM(C7:F7)</f>
        <v>76.5</v>
      </c>
      <c r="H7" s="6" t="s">
        <v>48</v>
      </c>
      <c r="I7" s="2">
        <v>9</v>
      </c>
      <c r="J7" s="2">
        <v>5</v>
      </c>
      <c r="K7" s="2">
        <v>5</v>
      </c>
      <c r="L7" s="2">
        <v>66</v>
      </c>
      <c r="M7" s="2">
        <f t="shared" ref="M7:M29" si="1">SUM(I7:L7)</f>
        <v>85</v>
      </c>
      <c r="N7" s="4" t="s">
        <v>43</v>
      </c>
      <c r="O7" s="2">
        <v>7.5</v>
      </c>
      <c r="P7" s="2">
        <v>5</v>
      </c>
      <c r="Q7" s="2">
        <v>5</v>
      </c>
      <c r="R7" s="2">
        <v>56.5</v>
      </c>
      <c r="S7" s="2">
        <f t="shared" ref="S7:S17" si="2">SUM(O7:R7)</f>
        <v>74</v>
      </c>
      <c r="T7" s="6" t="s">
        <v>48</v>
      </c>
      <c r="U7" s="2">
        <v>6.5</v>
      </c>
      <c r="V7" s="2">
        <v>5</v>
      </c>
      <c r="W7" s="2">
        <v>4.5</v>
      </c>
      <c r="X7" s="2">
        <v>38.5</v>
      </c>
      <c r="Y7" s="2">
        <f t="shared" ref="Y7:Y29" si="3">SUM(U7:X7)</f>
        <v>54.5</v>
      </c>
      <c r="Z7" s="6" t="s">
        <v>45</v>
      </c>
      <c r="AA7" s="2">
        <v>8</v>
      </c>
      <c r="AB7" s="2">
        <v>5</v>
      </c>
      <c r="AC7" s="2">
        <v>5</v>
      </c>
      <c r="AD7" s="2">
        <v>69</v>
      </c>
      <c r="AE7" s="2">
        <v>87</v>
      </c>
      <c r="AF7" s="6" t="s">
        <v>43</v>
      </c>
      <c r="AG7" s="2">
        <v>6.13</v>
      </c>
      <c r="AH7" s="2">
        <v>5</v>
      </c>
      <c r="AI7" s="2">
        <v>3.3</v>
      </c>
      <c r="AJ7" s="2">
        <v>32</v>
      </c>
      <c r="AK7" s="2">
        <v>46.46</v>
      </c>
      <c r="AL7" s="6" t="s">
        <v>44</v>
      </c>
      <c r="AM7" s="2">
        <v>8</v>
      </c>
      <c r="AN7" s="2">
        <v>5</v>
      </c>
      <c r="AO7" s="2">
        <v>5</v>
      </c>
      <c r="AP7" s="2">
        <v>64</v>
      </c>
      <c r="AQ7" s="2">
        <v>82</v>
      </c>
      <c r="AR7" s="6" t="s">
        <v>43</v>
      </c>
      <c r="AS7" s="6" t="s">
        <v>52</v>
      </c>
      <c r="AT7" s="2">
        <v>113</v>
      </c>
      <c r="AU7" s="2">
        <f>SUM(G7+M7+S7+Y7+AE7)</f>
        <v>377</v>
      </c>
      <c r="AV7" s="2">
        <f t="shared" ref="AV7:AV12" si="4">AVERAGE(AU7/5)</f>
        <v>75.400000000000006</v>
      </c>
      <c r="AW7" s="9"/>
      <c r="AX7" s="9"/>
    </row>
    <row r="8" spans="1:50" x14ac:dyDescent="0.3">
      <c r="A8" s="2">
        <v>2</v>
      </c>
      <c r="B8" s="6" t="s">
        <v>23</v>
      </c>
      <c r="C8" s="2">
        <v>9</v>
      </c>
      <c r="D8" s="2">
        <v>5</v>
      </c>
      <c r="E8" s="2">
        <v>5</v>
      </c>
      <c r="F8" s="2">
        <v>69</v>
      </c>
      <c r="G8" s="2">
        <f t="shared" si="0"/>
        <v>88</v>
      </c>
      <c r="H8" s="6" t="s">
        <v>43</v>
      </c>
      <c r="I8" s="2">
        <v>10</v>
      </c>
      <c r="J8" s="2">
        <v>5</v>
      </c>
      <c r="K8" s="2">
        <v>5</v>
      </c>
      <c r="L8" s="2">
        <v>52</v>
      </c>
      <c r="M8" s="2">
        <f t="shared" si="1"/>
        <v>72</v>
      </c>
      <c r="N8" s="6" t="s">
        <v>48</v>
      </c>
      <c r="O8" s="2">
        <v>9.1</v>
      </c>
      <c r="P8" s="2">
        <v>5</v>
      </c>
      <c r="Q8" s="2">
        <v>5</v>
      </c>
      <c r="R8" s="2">
        <v>64</v>
      </c>
      <c r="S8" s="2">
        <f t="shared" si="2"/>
        <v>83.1</v>
      </c>
      <c r="T8" s="6" t="s">
        <v>43</v>
      </c>
      <c r="U8" s="2">
        <v>9.5</v>
      </c>
      <c r="V8" s="2">
        <v>5</v>
      </c>
      <c r="W8" s="2">
        <v>5</v>
      </c>
      <c r="X8" s="2">
        <v>53</v>
      </c>
      <c r="Y8" s="2">
        <f t="shared" si="3"/>
        <v>72.5</v>
      </c>
      <c r="Z8" s="6" t="s">
        <v>48</v>
      </c>
      <c r="AA8" s="2">
        <v>10</v>
      </c>
      <c r="AB8" s="2">
        <v>5</v>
      </c>
      <c r="AC8" s="2">
        <v>5</v>
      </c>
      <c r="AD8" s="2">
        <v>72</v>
      </c>
      <c r="AE8" s="2">
        <v>92</v>
      </c>
      <c r="AF8" s="6" t="s">
        <v>46</v>
      </c>
      <c r="AG8" s="2">
        <v>8.3800000000000008</v>
      </c>
      <c r="AH8" s="2">
        <v>5</v>
      </c>
      <c r="AI8" s="2">
        <v>4.3</v>
      </c>
      <c r="AJ8" s="2">
        <v>48</v>
      </c>
      <c r="AK8" s="2">
        <v>65.709999999999994</v>
      </c>
      <c r="AL8" s="6" t="s">
        <v>47</v>
      </c>
      <c r="AM8" s="2">
        <v>9</v>
      </c>
      <c r="AN8" s="2">
        <v>5</v>
      </c>
      <c r="AO8" s="2">
        <v>5</v>
      </c>
      <c r="AP8" s="2">
        <v>67.5</v>
      </c>
      <c r="AQ8" s="2">
        <v>86.5</v>
      </c>
      <c r="AR8" s="6" t="s">
        <v>43</v>
      </c>
      <c r="AS8" s="6" t="s">
        <v>52</v>
      </c>
      <c r="AT8" s="2">
        <v>106</v>
      </c>
      <c r="AU8" s="2">
        <f t="shared" ref="AU8:AU29" si="5">SUM(G8+M8+S8+Y8+AE8)</f>
        <v>407.6</v>
      </c>
      <c r="AV8" s="2">
        <f t="shared" si="4"/>
        <v>81.52000000000001</v>
      </c>
      <c r="AW8" s="5" t="s">
        <v>65</v>
      </c>
      <c r="AX8" s="5" t="s">
        <v>66</v>
      </c>
    </row>
    <row r="9" spans="1:50" x14ac:dyDescent="0.3">
      <c r="A9" s="2">
        <v>3</v>
      </c>
      <c r="B9" s="6" t="s">
        <v>24</v>
      </c>
      <c r="C9" s="2">
        <v>4.5</v>
      </c>
      <c r="D9" s="2">
        <v>4.5</v>
      </c>
      <c r="E9" s="2">
        <v>4</v>
      </c>
      <c r="F9" s="2">
        <v>28</v>
      </c>
      <c r="G9" s="2">
        <f t="shared" si="0"/>
        <v>41</v>
      </c>
      <c r="H9" s="6" t="s">
        <v>44</v>
      </c>
      <c r="I9" s="2">
        <v>8</v>
      </c>
      <c r="J9" s="2">
        <v>4</v>
      </c>
      <c r="K9" s="2">
        <v>4</v>
      </c>
      <c r="L9" s="2">
        <v>54</v>
      </c>
      <c r="M9" s="2">
        <f t="shared" si="1"/>
        <v>70</v>
      </c>
      <c r="N9" s="8" t="s">
        <v>47</v>
      </c>
      <c r="O9" s="2">
        <v>3.7</v>
      </c>
      <c r="P9" s="2">
        <v>4</v>
      </c>
      <c r="Q9" s="2">
        <v>4.5</v>
      </c>
      <c r="R9" s="2">
        <v>23</v>
      </c>
      <c r="S9" s="2">
        <f t="shared" si="2"/>
        <v>35.200000000000003</v>
      </c>
      <c r="T9" s="6" t="s">
        <v>50</v>
      </c>
      <c r="U9" s="2">
        <v>3</v>
      </c>
      <c r="V9" s="2">
        <v>4</v>
      </c>
      <c r="W9" s="2">
        <v>4</v>
      </c>
      <c r="X9" s="2">
        <v>6</v>
      </c>
      <c r="Y9" s="2">
        <f t="shared" si="3"/>
        <v>17</v>
      </c>
      <c r="Z9" s="6" t="s">
        <v>49</v>
      </c>
      <c r="AA9" s="2">
        <v>3.5</v>
      </c>
      <c r="AB9" s="2">
        <v>4.5</v>
      </c>
      <c r="AC9" s="2">
        <v>4</v>
      </c>
      <c r="AD9" s="2">
        <v>27</v>
      </c>
      <c r="AE9" s="2">
        <v>39</v>
      </c>
      <c r="AF9" s="6" t="s">
        <v>50</v>
      </c>
      <c r="AG9" s="2">
        <v>5.25</v>
      </c>
      <c r="AH9" s="2">
        <v>4</v>
      </c>
      <c r="AI9" s="2">
        <v>3</v>
      </c>
      <c r="AJ9" s="2">
        <v>22.4</v>
      </c>
      <c r="AK9" s="2">
        <v>34.65</v>
      </c>
      <c r="AL9" s="6" t="s">
        <v>50</v>
      </c>
      <c r="AM9" s="2">
        <v>4</v>
      </c>
      <c r="AN9" s="2">
        <v>4</v>
      </c>
      <c r="AO9" s="2">
        <v>5</v>
      </c>
      <c r="AP9" s="2">
        <v>35.5</v>
      </c>
      <c r="AQ9" s="2">
        <v>48.5</v>
      </c>
      <c r="AR9" s="6" t="s">
        <v>44</v>
      </c>
      <c r="AS9" s="6" t="s">
        <v>52</v>
      </c>
      <c r="AT9" s="2">
        <v>88</v>
      </c>
      <c r="AU9" s="2">
        <f t="shared" si="5"/>
        <v>202.2</v>
      </c>
      <c r="AV9" s="2">
        <f t="shared" si="4"/>
        <v>40.44</v>
      </c>
      <c r="AW9" s="2" t="s">
        <v>55</v>
      </c>
      <c r="AX9" s="2" t="s">
        <v>60</v>
      </c>
    </row>
    <row r="10" spans="1:50" x14ac:dyDescent="0.3">
      <c r="A10" s="2">
        <v>4</v>
      </c>
      <c r="B10" s="6" t="s">
        <v>25</v>
      </c>
      <c r="C10" s="2">
        <v>4.5</v>
      </c>
      <c r="D10" s="2">
        <v>4</v>
      </c>
      <c r="E10" s="2">
        <v>4.5</v>
      </c>
      <c r="F10" s="2">
        <v>14</v>
      </c>
      <c r="G10" s="2">
        <f t="shared" si="0"/>
        <v>27</v>
      </c>
      <c r="H10" s="6" t="s">
        <v>49</v>
      </c>
      <c r="I10" s="2">
        <v>5</v>
      </c>
      <c r="J10" s="2">
        <v>3</v>
      </c>
      <c r="K10" s="2">
        <v>3</v>
      </c>
      <c r="L10" s="2">
        <v>31</v>
      </c>
      <c r="M10" s="2">
        <f t="shared" si="1"/>
        <v>42</v>
      </c>
      <c r="N10" s="8" t="s">
        <v>44</v>
      </c>
      <c r="O10" s="2">
        <v>5.6</v>
      </c>
      <c r="P10" s="2">
        <v>4</v>
      </c>
      <c r="Q10" s="2">
        <v>4.5</v>
      </c>
      <c r="R10" s="2">
        <v>20</v>
      </c>
      <c r="S10" s="2">
        <f t="shared" si="2"/>
        <v>34.1</v>
      </c>
      <c r="T10" s="6" t="s">
        <v>50</v>
      </c>
      <c r="U10" s="2">
        <v>2.5</v>
      </c>
      <c r="V10" s="2">
        <v>4</v>
      </c>
      <c r="W10" s="2">
        <v>4</v>
      </c>
      <c r="X10" s="2">
        <v>23</v>
      </c>
      <c r="Y10" s="2">
        <f t="shared" si="3"/>
        <v>33.5</v>
      </c>
      <c r="Z10" s="6" t="s">
        <v>50</v>
      </c>
      <c r="AA10" s="2">
        <v>2.5</v>
      </c>
      <c r="AB10" s="2">
        <v>4.5</v>
      </c>
      <c r="AC10" s="2">
        <v>4</v>
      </c>
      <c r="AD10" s="2">
        <v>28</v>
      </c>
      <c r="AE10" s="2">
        <v>39</v>
      </c>
      <c r="AF10" s="6" t="s">
        <v>50</v>
      </c>
      <c r="AG10" s="2">
        <v>3.75</v>
      </c>
      <c r="AH10" s="2">
        <v>4</v>
      </c>
      <c r="AI10" s="2">
        <v>2.7</v>
      </c>
      <c r="AJ10" s="2">
        <v>27.2</v>
      </c>
      <c r="AK10" s="2">
        <v>37.619999999999997</v>
      </c>
      <c r="AL10" s="6" t="s">
        <v>50</v>
      </c>
      <c r="AM10" s="2">
        <v>5</v>
      </c>
      <c r="AN10" s="2">
        <v>4</v>
      </c>
      <c r="AO10" s="2">
        <v>5</v>
      </c>
      <c r="AP10" s="2">
        <v>42</v>
      </c>
      <c r="AQ10" s="2">
        <v>56</v>
      </c>
      <c r="AR10" s="6" t="s">
        <v>45</v>
      </c>
      <c r="AS10" s="6" t="s">
        <v>53</v>
      </c>
      <c r="AT10" s="2">
        <v>114</v>
      </c>
      <c r="AU10" s="2">
        <f t="shared" si="5"/>
        <v>175.6</v>
      </c>
      <c r="AV10" s="2">
        <f t="shared" si="4"/>
        <v>35.119999999999997</v>
      </c>
      <c r="AW10" s="10" t="s">
        <v>56</v>
      </c>
      <c r="AX10" s="11" t="s">
        <v>61</v>
      </c>
    </row>
    <row r="11" spans="1:50" x14ac:dyDescent="0.3">
      <c r="A11" s="2">
        <v>5</v>
      </c>
      <c r="B11" s="6" t="s">
        <v>26</v>
      </c>
      <c r="C11" s="2">
        <v>8</v>
      </c>
      <c r="D11" s="2">
        <v>5</v>
      </c>
      <c r="E11" s="2">
        <v>4.5</v>
      </c>
      <c r="F11" s="2">
        <v>42</v>
      </c>
      <c r="G11" s="2">
        <f t="shared" si="0"/>
        <v>59.5</v>
      </c>
      <c r="H11" s="6" t="s">
        <v>45</v>
      </c>
      <c r="I11" s="2">
        <v>9</v>
      </c>
      <c r="J11" s="2">
        <v>5</v>
      </c>
      <c r="K11" s="2">
        <v>5</v>
      </c>
      <c r="L11" s="2">
        <v>58</v>
      </c>
      <c r="M11" s="2">
        <f t="shared" si="1"/>
        <v>77</v>
      </c>
      <c r="N11" s="8" t="s">
        <v>48</v>
      </c>
      <c r="O11" s="2">
        <v>6.1</v>
      </c>
      <c r="P11" s="2">
        <v>4</v>
      </c>
      <c r="Q11" s="2">
        <v>4.5</v>
      </c>
      <c r="R11" s="2">
        <v>40.5</v>
      </c>
      <c r="S11" s="2">
        <f t="shared" si="2"/>
        <v>55.1</v>
      </c>
      <c r="T11" s="6" t="s">
        <v>45</v>
      </c>
      <c r="U11" s="2">
        <v>7</v>
      </c>
      <c r="V11" s="2">
        <v>5</v>
      </c>
      <c r="W11" s="2">
        <v>4.5</v>
      </c>
      <c r="X11" s="2">
        <v>52</v>
      </c>
      <c r="Y11" s="2">
        <f t="shared" si="3"/>
        <v>68.5</v>
      </c>
      <c r="Z11" s="6" t="s">
        <v>47</v>
      </c>
      <c r="AA11" s="2">
        <v>7.5</v>
      </c>
      <c r="AB11" s="2">
        <v>5</v>
      </c>
      <c r="AC11" s="2">
        <v>5</v>
      </c>
      <c r="AD11" s="2">
        <v>72</v>
      </c>
      <c r="AE11" s="2">
        <v>89.5</v>
      </c>
      <c r="AF11" s="6" t="s">
        <v>43</v>
      </c>
      <c r="AG11" s="2">
        <v>8.25</v>
      </c>
      <c r="AH11" s="2">
        <v>5</v>
      </c>
      <c r="AI11" s="2">
        <v>4.7</v>
      </c>
      <c r="AJ11" s="2">
        <v>36.799999999999997</v>
      </c>
      <c r="AK11" s="2">
        <v>54.72</v>
      </c>
      <c r="AL11" s="6" t="s">
        <v>45</v>
      </c>
      <c r="AM11" s="2">
        <v>9</v>
      </c>
      <c r="AN11" s="2">
        <v>5</v>
      </c>
      <c r="AO11" s="2">
        <v>5</v>
      </c>
      <c r="AP11" s="2">
        <v>74</v>
      </c>
      <c r="AQ11" s="2">
        <v>93</v>
      </c>
      <c r="AR11" s="6" t="s">
        <v>46</v>
      </c>
      <c r="AS11" s="6" t="s">
        <v>52</v>
      </c>
      <c r="AT11" s="2">
        <v>98</v>
      </c>
      <c r="AU11" s="2">
        <f t="shared" si="5"/>
        <v>349.6</v>
      </c>
      <c r="AV11" s="2">
        <f t="shared" si="4"/>
        <v>69.92</v>
      </c>
      <c r="AW11" s="2" t="s">
        <v>57</v>
      </c>
      <c r="AX11" s="2" t="s">
        <v>62</v>
      </c>
    </row>
    <row r="12" spans="1:50" x14ac:dyDescent="0.3">
      <c r="A12" s="2">
        <v>6</v>
      </c>
      <c r="B12" s="6" t="s">
        <v>19</v>
      </c>
      <c r="C12" s="2">
        <v>9.5</v>
      </c>
      <c r="D12" s="2">
        <v>5</v>
      </c>
      <c r="E12" s="2">
        <v>5</v>
      </c>
      <c r="F12" s="2">
        <v>68</v>
      </c>
      <c r="G12" s="2">
        <f t="shared" si="0"/>
        <v>87.5</v>
      </c>
      <c r="H12" s="6" t="s">
        <v>43</v>
      </c>
      <c r="I12" s="2">
        <v>9</v>
      </c>
      <c r="J12" s="2">
        <v>5</v>
      </c>
      <c r="K12" s="2">
        <v>5</v>
      </c>
      <c r="L12" s="2">
        <v>76</v>
      </c>
      <c r="M12" s="2">
        <f t="shared" si="1"/>
        <v>95</v>
      </c>
      <c r="N12" s="8" t="s">
        <v>46</v>
      </c>
      <c r="O12" s="2">
        <v>8.6999999999999993</v>
      </c>
      <c r="P12" s="2">
        <v>5</v>
      </c>
      <c r="Q12" s="2">
        <v>5</v>
      </c>
      <c r="R12" s="2">
        <v>63</v>
      </c>
      <c r="S12" s="2">
        <f t="shared" si="2"/>
        <v>81.7</v>
      </c>
      <c r="T12" s="6" t="s">
        <v>43</v>
      </c>
      <c r="U12" s="2">
        <v>9.5</v>
      </c>
      <c r="V12" s="2">
        <v>5</v>
      </c>
      <c r="W12" s="2">
        <v>5</v>
      </c>
      <c r="X12" s="2">
        <v>55</v>
      </c>
      <c r="Y12" s="2">
        <f t="shared" si="3"/>
        <v>74.5</v>
      </c>
      <c r="Z12" s="6" t="s">
        <v>48</v>
      </c>
      <c r="AA12" s="2">
        <v>9.5</v>
      </c>
      <c r="AB12" s="2">
        <v>5</v>
      </c>
      <c r="AC12" s="2">
        <v>5</v>
      </c>
      <c r="AD12" s="2">
        <v>73</v>
      </c>
      <c r="AE12" s="2">
        <v>92.5</v>
      </c>
      <c r="AF12" s="6" t="s">
        <v>46</v>
      </c>
      <c r="AG12" s="2">
        <v>7.38</v>
      </c>
      <c r="AH12" s="2">
        <v>5</v>
      </c>
      <c r="AI12" s="2">
        <v>4</v>
      </c>
      <c r="AJ12" s="2">
        <v>43.2</v>
      </c>
      <c r="AK12" s="2">
        <v>59.58</v>
      </c>
      <c r="AL12" s="6" t="s">
        <v>45</v>
      </c>
      <c r="AM12" s="2">
        <v>9</v>
      </c>
      <c r="AN12" s="2">
        <v>5</v>
      </c>
      <c r="AO12" s="2">
        <v>5</v>
      </c>
      <c r="AP12" s="2">
        <v>80</v>
      </c>
      <c r="AQ12" s="2">
        <v>99</v>
      </c>
      <c r="AR12" s="6" t="s">
        <v>46</v>
      </c>
      <c r="AS12" s="6" t="s">
        <v>52</v>
      </c>
      <c r="AT12" s="2">
        <v>113</v>
      </c>
      <c r="AU12" s="2">
        <f t="shared" si="5"/>
        <v>431.2</v>
      </c>
      <c r="AV12" s="2">
        <f t="shared" si="4"/>
        <v>86.24</v>
      </c>
      <c r="AW12" s="2" t="s">
        <v>58</v>
      </c>
      <c r="AX12" s="2" t="s">
        <v>63</v>
      </c>
    </row>
    <row r="13" spans="1:50" x14ac:dyDescent="0.3">
      <c r="A13" s="2">
        <v>7</v>
      </c>
      <c r="B13" s="6" t="s">
        <v>27</v>
      </c>
      <c r="C13" s="2">
        <v>5</v>
      </c>
      <c r="D13" s="2">
        <v>5</v>
      </c>
      <c r="E13" s="2">
        <v>4.5</v>
      </c>
      <c r="F13" s="2">
        <v>30</v>
      </c>
      <c r="G13" s="2">
        <f t="shared" si="0"/>
        <v>44.5</v>
      </c>
      <c r="H13" s="6" t="s">
        <v>44</v>
      </c>
      <c r="I13" s="2">
        <v>7</v>
      </c>
      <c r="J13" s="2">
        <v>4</v>
      </c>
      <c r="K13" s="2">
        <v>4</v>
      </c>
      <c r="L13" s="2">
        <v>52</v>
      </c>
      <c r="M13" s="2">
        <f t="shared" si="1"/>
        <v>67</v>
      </c>
      <c r="N13" s="6" t="s">
        <v>47</v>
      </c>
      <c r="O13" s="2">
        <v>3.5</v>
      </c>
      <c r="P13" s="2">
        <v>4</v>
      </c>
      <c r="Q13" s="2">
        <v>4.5</v>
      </c>
      <c r="R13" s="2">
        <v>21</v>
      </c>
      <c r="S13" s="2">
        <f t="shared" si="2"/>
        <v>33</v>
      </c>
      <c r="T13" s="6" t="s">
        <v>50</v>
      </c>
      <c r="U13" s="2">
        <v>2.5</v>
      </c>
      <c r="V13" s="2">
        <v>4</v>
      </c>
      <c r="W13" s="2">
        <v>4</v>
      </c>
      <c r="X13" s="2">
        <v>23</v>
      </c>
      <c r="Y13" s="2">
        <f t="shared" si="3"/>
        <v>33.5</v>
      </c>
      <c r="Z13" s="6" t="s">
        <v>50</v>
      </c>
      <c r="AA13" s="2">
        <v>4</v>
      </c>
      <c r="AB13" s="2">
        <v>4</v>
      </c>
      <c r="AC13" s="2">
        <v>4</v>
      </c>
      <c r="AD13" s="2">
        <v>29</v>
      </c>
      <c r="AE13" s="2">
        <v>41</v>
      </c>
      <c r="AF13" s="6" t="s">
        <v>44</v>
      </c>
      <c r="AG13" s="2">
        <v>5.75</v>
      </c>
      <c r="AH13" s="2">
        <v>3</v>
      </c>
      <c r="AI13" s="2">
        <v>3.3</v>
      </c>
      <c r="AJ13" s="2">
        <v>24</v>
      </c>
      <c r="AK13" s="2">
        <v>36.08</v>
      </c>
      <c r="AL13" s="6" t="s">
        <v>50</v>
      </c>
      <c r="AM13" s="2">
        <v>7</v>
      </c>
      <c r="AN13" s="2">
        <v>5</v>
      </c>
      <c r="AO13" s="2">
        <v>5</v>
      </c>
      <c r="AP13" s="2">
        <v>69</v>
      </c>
      <c r="AQ13" s="2">
        <v>94</v>
      </c>
      <c r="AR13" s="6" t="s">
        <v>46</v>
      </c>
      <c r="AS13" s="6" t="s">
        <v>53</v>
      </c>
      <c r="AT13" s="2">
        <v>111</v>
      </c>
      <c r="AU13" s="2">
        <f t="shared" si="5"/>
        <v>219</v>
      </c>
      <c r="AV13" s="2">
        <f t="shared" ref="AV13:AV27" si="6">AVERAGE(AU13/5)</f>
        <v>43.8</v>
      </c>
      <c r="AW13" s="2" t="s">
        <v>59</v>
      </c>
      <c r="AX13" s="2" t="s">
        <v>64</v>
      </c>
    </row>
    <row r="14" spans="1:50" x14ac:dyDescent="0.3">
      <c r="A14" s="2">
        <v>8</v>
      </c>
      <c r="B14" s="6" t="s">
        <v>28</v>
      </c>
      <c r="C14" s="2">
        <v>4.5</v>
      </c>
      <c r="D14" s="2">
        <v>4.5</v>
      </c>
      <c r="E14" s="2">
        <v>4</v>
      </c>
      <c r="F14" s="2">
        <v>29</v>
      </c>
      <c r="G14" s="2">
        <f t="shared" si="0"/>
        <v>42</v>
      </c>
      <c r="H14" s="6" t="s">
        <v>44</v>
      </c>
      <c r="I14" s="2">
        <v>7</v>
      </c>
      <c r="J14" s="2">
        <v>4</v>
      </c>
      <c r="K14" s="2">
        <v>4</v>
      </c>
      <c r="L14" s="2">
        <v>34</v>
      </c>
      <c r="M14" s="2">
        <f t="shared" si="1"/>
        <v>49</v>
      </c>
      <c r="N14" s="8" t="s">
        <v>44</v>
      </c>
      <c r="O14" s="2">
        <v>4.7</v>
      </c>
      <c r="P14" s="2">
        <v>4</v>
      </c>
      <c r="Q14" s="2">
        <v>4</v>
      </c>
      <c r="R14" s="2">
        <v>32</v>
      </c>
      <c r="S14" s="2">
        <f t="shared" si="2"/>
        <v>44.7</v>
      </c>
      <c r="T14" s="6" t="s">
        <v>44</v>
      </c>
      <c r="U14" s="2">
        <v>3.5</v>
      </c>
      <c r="V14" s="2">
        <v>4</v>
      </c>
      <c r="W14" s="2">
        <v>4</v>
      </c>
      <c r="X14" s="2">
        <v>36</v>
      </c>
      <c r="Y14" s="2">
        <f t="shared" si="3"/>
        <v>47.5</v>
      </c>
      <c r="Z14" s="6" t="s">
        <v>44</v>
      </c>
      <c r="AA14" s="2">
        <v>4</v>
      </c>
      <c r="AB14" s="2">
        <v>4.5</v>
      </c>
      <c r="AC14" s="2">
        <v>4.5</v>
      </c>
      <c r="AD14" s="2">
        <v>32</v>
      </c>
      <c r="AE14" s="2">
        <v>45</v>
      </c>
      <c r="AF14" s="6" t="s">
        <v>44</v>
      </c>
      <c r="AG14" s="2">
        <v>4.5</v>
      </c>
      <c r="AH14" s="2">
        <v>5</v>
      </c>
      <c r="AI14" s="2">
        <v>3.3</v>
      </c>
      <c r="AJ14" s="2">
        <v>25.6</v>
      </c>
      <c r="AK14" s="2">
        <v>38.43</v>
      </c>
      <c r="AL14" s="6" t="s">
        <v>50</v>
      </c>
      <c r="AM14" s="2">
        <v>6</v>
      </c>
      <c r="AN14" s="2">
        <v>5</v>
      </c>
      <c r="AO14" s="2">
        <v>4.5</v>
      </c>
      <c r="AP14" s="2">
        <v>32</v>
      </c>
      <c r="AQ14" s="2">
        <v>47.5</v>
      </c>
      <c r="AR14" s="6" t="s">
        <v>44</v>
      </c>
      <c r="AS14" s="6" t="s">
        <v>53</v>
      </c>
      <c r="AT14" s="2">
        <v>113</v>
      </c>
      <c r="AU14" s="2">
        <f t="shared" si="5"/>
        <v>228.2</v>
      </c>
      <c r="AV14" s="2">
        <f t="shared" si="6"/>
        <v>45.64</v>
      </c>
      <c r="AW14" s="9"/>
      <c r="AX14" s="12"/>
    </row>
    <row r="15" spans="1:50" x14ac:dyDescent="0.3">
      <c r="A15" s="2">
        <v>9</v>
      </c>
      <c r="B15" s="6" t="s">
        <v>29</v>
      </c>
      <c r="C15" s="2">
        <v>6</v>
      </c>
      <c r="D15" s="2">
        <v>5</v>
      </c>
      <c r="E15" s="2">
        <v>4.5</v>
      </c>
      <c r="F15" s="2">
        <v>36</v>
      </c>
      <c r="G15" s="2">
        <f t="shared" si="0"/>
        <v>51.5</v>
      </c>
      <c r="H15" s="6" t="s">
        <v>45</v>
      </c>
      <c r="I15" s="2">
        <v>8</v>
      </c>
      <c r="J15" s="2">
        <v>4</v>
      </c>
      <c r="K15" s="2">
        <v>4</v>
      </c>
      <c r="L15" s="2">
        <v>47</v>
      </c>
      <c r="M15" s="2">
        <f t="shared" si="1"/>
        <v>63</v>
      </c>
      <c r="N15" s="8" t="s">
        <v>47</v>
      </c>
      <c r="O15" s="2">
        <v>5.0999999999999996</v>
      </c>
      <c r="P15" s="2">
        <v>4</v>
      </c>
      <c r="Q15" s="2">
        <v>4.5</v>
      </c>
      <c r="R15" s="2">
        <v>40</v>
      </c>
      <c r="S15" s="2">
        <f t="shared" si="2"/>
        <v>53.6</v>
      </c>
      <c r="T15" s="6" t="s">
        <v>45</v>
      </c>
      <c r="U15" s="2">
        <v>4.5</v>
      </c>
      <c r="V15" s="2">
        <v>5</v>
      </c>
      <c r="W15" s="2">
        <v>4</v>
      </c>
      <c r="X15" s="2">
        <v>38</v>
      </c>
      <c r="Y15" s="2">
        <f t="shared" si="3"/>
        <v>51.5</v>
      </c>
      <c r="Z15" s="6" t="s">
        <v>45</v>
      </c>
      <c r="AA15" s="2">
        <v>5.5</v>
      </c>
      <c r="AB15" s="2">
        <v>4.5</v>
      </c>
      <c r="AC15" s="2">
        <v>4.5</v>
      </c>
      <c r="AD15" s="2">
        <v>42</v>
      </c>
      <c r="AE15" s="2">
        <v>56.5</v>
      </c>
      <c r="AF15" s="6" t="s">
        <v>45</v>
      </c>
      <c r="AG15" s="2">
        <v>5.38</v>
      </c>
      <c r="AH15" s="2">
        <v>4</v>
      </c>
      <c r="AI15" s="2">
        <v>3</v>
      </c>
      <c r="AJ15" s="2">
        <v>33.6</v>
      </c>
      <c r="AK15" s="2">
        <v>45.98</v>
      </c>
      <c r="AL15" s="6" t="s">
        <v>44</v>
      </c>
      <c r="AM15" s="2">
        <v>6</v>
      </c>
      <c r="AN15" s="2">
        <v>5</v>
      </c>
      <c r="AO15" s="2">
        <v>5</v>
      </c>
      <c r="AP15" s="2">
        <v>48</v>
      </c>
      <c r="AQ15" s="2">
        <v>64</v>
      </c>
      <c r="AR15" s="6" t="s">
        <v>47</v>
      </c>
      <c r="AS15" s="6" t="s">
        <v>53</v>
      </c>
      <c r="AT15" s="2">
        <v>117</v>
      </c>
      <c r="AU15" s="2">
        <f t="shared" si="5"/>
        <v>276.10000000000002</v>
      </c>
      <c r="AV15" s="2">
        <f t="shared" si="6"/>
        <v>55.220000000000006</v>
      </c>
      <c r="AW15" s="5" t="s">
        <v>18</v>
      </c>
      <c r="AX15" s="13"/>
    </row>
    <row r="16" spans="1:50" x14ac:dyDescent="0.3">
      <c r="A16" s="2">
        <v>10</v>
      </c>
      <c r="B16" s="6" t="s">
        <v>30</v>
      </c>
      <c r="C16" s="2">
        <v>7</v>
      </c>
      <c r="D16" s="2">
        <v>5</v>
      </c>
      <c r="E16" s="2">
        <v>4.5</v>
      </c>
      <c r="F16" s="2">
        <v>44</v>
      </c>
      <c r="G16" s="2">
        <f t="shared" si="0"/>
        <v>60.5</v>
      </c>
      <c r="H16" s="6" t="s">
        <v>45</v>
      </c>
      <c r="I16" s="2">
        <v>8</v>
      </c>
      <c r="J16" s="2">
        <v>5</v>
      </c>
      <c r="K16" s="2">
        <v>5</v>
      </c>
      <c r="L16" s="2">
        <v>64</v>
      </c>
      <c r="M16" s="2">
        <f t="shared" si="1"/>
        <v>82</v>
      </c>
      <c r="N16" s="6" t="s">
        <v>43</v>
      </c>
      <c r="O16" s="2">
        <v>5.5</v>
      </c>
      <c r="P16" s="2">
        <v>4</v>
      </c>
      <c r="Q16" s="2">
        <v>4.5</v>
      </c>
      <c r="R16" s="2">
        <v>34</v>
      </c>
      <c r="S16" s="2">
        <f t="shared" si="2"/>
        <v>48</v>
      </c>
      <c r="T16" s="6" t="s">
        <v>44</v>
      </c>
      <c r="U16" s="2">
        <v>5.5</v>
      </c>
      <c r="V16" s="2">
        <v>5</v>
      </c>
      <c r="W16" s="2">
        <v>4.5</v>
      </c>
      <c r="X16" s="2">
        <v>42.5</v>
      </c>
      <c r="Y16" s="2">
        <f t="shared" si="3"/>
        <v>57.5</v>
      </c>
      <c r="Z16" s="6" t="s">
        <v>45</v>
      </c>
      <c r="AA16" s="2">
        <v>6.5</v>
      </c>
      <c r="AB16" s="2">
        <v>5</v>
      </c>
      <c r="AC16" s="2">
        <v>4.5</v>
      </c>
      <c r="AD16" s="2">
        <v>53</v>
      </c>
      <c r="AE16" s="2">
        <v>69</v>
      </c>
      <c r="AF16" s="6" t="s">
        <v>47</v>
      </c>
      <c r="AG16" s="2">
        <v>5.88</v>
      </c>
      <c r="AH16" s="2">
        <v>5</v>
      </c>
      <c r="AI16" s="2">
        <v>3.3</v>
      </c>
      <c r="AJ16" s="2">
        <v>38.4</v>
      </c>
      <c r="AK16" s="2">
        <v>52.61</v>
      </c>
      <c r="AL16" s="6" t="s">
        <v>45</v>
      </c>
      <c r="AM16" s="2">
        <v>7</v>
      </c>
      <c r="AN16" s="2">
        <v>5</v>
      </c>
      <c r="AO16" s="2">
        <v>5</v>
      </c>
      <c r="AP16" s="2">
        <v>54.5</v>
      </c>
      <c r="AQ16" s="2">
        <v>71.5</v>
      </c>
      <c r="AR16" s="6" t="s">
        <v>48</v>
      </c>
      <c r="AS16" s="6" t="s">
        <v>52</v>
      </c>
      <c r="AT16" s="2">
        <v>115</v>
      </c>
      <c r="AU16" s="2">
        <f t="shared" si="5"/>
        <v>317</v>
      </c>
      <c r="AV16" s="2">
        <f t="shared" si="6"/>
        <v>63.4</v>
      </c>
      <c r="AW16" s="2" t="s">
        <v>34</v>
      </c>
      <c r="AX16" s="9"/>
    </row>
    <row r="17" spans="1:50" x14ac:dyDescent="0.3">
      <c r="A17" s="2">
        <v>11</v>
      </c>
      <c r="B17" s="6" t="s">
        <v>31</v>
      </c>
      <c r="C17" s="2">
        <v>5</v>
      </c>
      <c r="D17" s="2">
        <v>5</v>
      </c>
      <c r="E17" s="2">
        <v>4.5</v>
      </c>
      <c r="F17" s="2">
        <v>29</v>
      </c>
      <c r="G17" s="2">
        <f t="shared" si="0"/>
        <v>43.5</v>
      </c>
      <c r="H17" s="6" t="s">
        <v>44</v>
      </c>
      <c r="I17" s="2">
        <v>8</v>
      </c>
      <c r="J17" s="2">
        <v>5</v>
      </c>
      <c r="K17" s="2">
        <v>5</v>
      </c>
      <c r="L17" s="2">
        <v>65</v>
      </c>
      <c r="M17" s="2">
        <f t="shared" si="1"/>
        <v>83</v>
      </c>
      <c r="N17" s="6" t="s">
        <v>43</v>
      </c>
      <c r="O17" s="2">
        <v>4.3</v>
      </c>
      <c r="P17" s="2">
        <v>4</v>
      </c>
      <c r="Q17" s="2">
        <v>4.5</v>
      </c>
      <c r="R17" s="2">
        <v>21</v>
      </c>
      <c r="S17" s="2">
        <f t="shared" si="2"/>
        <v>33.799999999999997</v>
      </c>
      <c r="T17" s="8" t="s">
        <v>50</v>
      </c>
      <c r="U17" s="2">
        <v>4</v>
      </c>
      <c r="V17" s="2">
        <v>5</v>
      </c>
      <c r="W17" s="2">
        <v>4</v>
      </c>
      <c r="X17" s="2">
        <v>21</v>
      </c>
      <c r="Y17" s="2">
        <f t="shared" si="3"/>
        <v>34</v>
      </c>
      <c r="Z17" s="6" t="s">
        <v>50</v>
      </c>
      <c r="AA17" s="2">
        <v>4.5</v>
      </c>
      <c r="AB17" s="2">
        <v>4.5</v>
      </c>
      <c r="AC17" s="2">
        <v>4</v>
      </c>
      <c r="AD17" s="2">
        <v>25</v>
      </c>
      <c r="AE17" s="2">
        <v>38</v>
      </c>
      <c r="AF17" s="8" t="s">
        <v>50</v>
      </c>
      <c r="AG17" s="2">
        <v>5.63</v>
      </c>
      <c r="AH17" s="2">
        <v>5</v>
      </c>
      <c r="AI17" s="2">
        <v>3</v>
      </c>
      <c r="AJ17" s="2">
        <v>25.6</v>
      </c>
      <c r="AK17" s="2">
        <v>39.229999999999997</v>
      </c>
      <c r="AL17" s="6" t="s">
        <v>50</v>
      </c>
      <c r="AM17" s="2">
        <v>7</v>
      </c>
      <c r="AN17" s="2">
        <v>5</v>
      </c>
      <c r="AO17" s="2">
        <v>4</v>
      </c>
      <c r="AP17" s="2">
        <v>21.5</v>
      </c>
      <c r="AQ17" s="2">
        <v>37.5</v>
      </c>
      <c r="AR17" s="8" t="s">
        <v>50</v>
      </c>
      <c r="AS17" s="6" t="s">
        <v>52</v>
      </c>
      <c r="AT17" s="2">
        <v>106</v>
      </c>
      <c r="AU17" s="2">
        <f t="shared" si="5"/>
        <v>232.3</v>
      </c>
      <c r="AV17" s="2">
        <f t="shared" si="6"/>
        <v>46.46</v>
      </c>
      <c r="AW17" s="2" t="s">
        <v>29</v>
      </c>
      <c r="AX17" s="9"/>
    </row>
    <row r="18" spans="1:50" x14ac:dyDescent="0.3">
      <c r="A18" s="2">
        <v>12</v>
      </c>
      <c r="B18" s="6" t="s">
        <v>20</v>
      </c>
      <c r="C18" s="2">
        <v>8</v>
      </c>
      <c r="D18" s="2">
        <v>5</v>
      </c>
      <c r="E18" s="2">
        <v>5</v>
      </c>
      <c r="F18" s="2">
        <v>56</v>
      </c>
      <c r="G18" s="2">
        <f t="shared" si="0"/>
        <v>74</v>
      </c>
      <c r="H18" s="6" t="s">
        <v>48</v>
      </c>
      <c r="I18" s="2">
        <v>8</v>
      </c>
      <c r="J18" s="2">
        <v>5</v>
      </c>
      <c r="K18" s="2">
        <v>5</v>
      </c>
      <c r="L18" s="2">
        <v>66</v>
      </c>
      <c r="M18" s="2">
        <f t="shared" si="1"/>
        <v>84</v>
      </c>
      <c r="N18" s="8" t="s">
        <v>43</v>
      </c>
      <c r="O18" s="2">
        <v>6.6</v>
      </c>
      <c r="P18" s="2">
        <v>4</v>
      </c>
      <c r="Q18" s="2">
        <v>5</v>
      </c>
      <c r="R18" s="2">
        <v>44</v>
      </c>
      <c r="S18" s="2">
        <f t="shared" ref="S18:S29" si="7">SUM(O18:R18)</f>
        <v>59.6</v>
      </c>
      <c r="T18" s="6" t="s">
        <v>45</v>
      </c>
      <c r="U18" s="2">
        <v>7.5</v>
      </c>
      <c r="V18" s="2">
        <v>5</v>
      </c>
      <c r="W18" s="2">
        <v>4.5</v>
      </c>
      <c r="X18" s="2">
        <v>40</v>
      </c>
      <c r="Y18" s="2">
        <f t="shared" si="3"/>
        <v>57</v>
      </c>
      <c r="Z18" s="6" t="s">
        <v>45</v>
      </c>
      <c r="AA18" s="2">
        <v>7.5</v>
      </c>
      <c r="AB18" s="2">
        <v>5</v>
      </c>
      <c r="AC18" s="2">
        <v>5</v>
      </c>
      <c r="AD18" s="2">
        <v>74</v>
      </c>
      <c r="AE18" s="2">
        <v>91.5</v>
      </c>
      <c r="AF18" s="6" t="s">
        <v>46</v>
      </c>
      <c r="AG18" s="2">
        <v>7</v>
      </c>
      <c r="AH18" s="2">
        <v>4</v>
      </c>
      <c r="AI18" s="2">
        <v>3</v>
      </c>
      <c r="AJ18" s="2">
        <v>33.6</v>
      </c>
      <c r="AK18" s="2">
        <v>47.6</v>
      </c>
      <c r="AL18" s="6" t="s">
        <v>44</v>
      </c>
      <c r="AM18" s="2">
        <v>8</v>
      </c>
      <c r="AN18" s="2">
        <v>5</v>
      </c>
      <c r="AO18" s="2">
        <v>5</v>
      </c>
      <c r="AP18" s="2">
        <v>62.5</v>
      </c>
      <c r="AQ18" s="2">
        <v>80.5</v>
      </c>
      <c r="AR18" s="6" t="s">
        <v>48</v>
      </c>
      <c r="AS18" s="6" t="s">
        <v>52</v>
      </c>
      <c r="AT18" s="2">
        <v>113</v>
      </c>
      <c r="AU18" s="2">
        <f t="shared" si="5"/>
        <v>366.1</v>
      </c>
      <c r="AV18" s="2">
        <f t="shared" si="6"/>
        <v>73.22</v>
      </c>
      <c r="AW18" s="2" t="s">
        <v>39</v>
      </c>
      <c r="AX18" s="9"/>
    </row>
    <row r="19" spans="1:50" x14ac:dyDescent="0.3">
      <c r="A19" s="2">
        <v>13</v>
      </c>
      <c r="B19" s="6" t="s">
        <v>32</v>
      </c>
      <c r="C19" s="2">
        <v>8</v>
      </c>
      <c r="D19" s="2">
        <v>5</v>
      </c>
      <c r="E19" s="2">
        <v>5</v>
      </c>
      <c r="F19" s="2">
        <v>74</v>
      </c>
      <c r="G19" s="2">
        <f t="shared" si="0"/>
        <v>92</v>
      </c>
      <c r="H19" s="6" t="s">
        <v>46</v>
      </c>
      <c r="I19" s="2">
        <v>10</v>
      </c>
      <c r="J19" s="2">
        <v>5</v>
      </c>
      <c r="K19" s="2">
        <v>5</v>
      </c>
      <c r="L19" s="2">
        <v>66</v>
      </c>
      <c r="M19" s="2">
        <f t="shared" si="1"/>
        <v>86</v>
      </c>
      <c r="N19" s="6" t="s">
        <v>43</v>
      </c>
      <c r="O19" s="2">
        <v>7.5</v>
      </c>
      <c r="P19" s="2">
        <v>5</v>
      </c>
      <c r="Q19" s="2">
        <v>5</v>
      </c>
      <c r="R19" s="2">
        <v>69</v>
      </c>
      <c r="S19" s="2">
        <f t="shared" si="7"/>
        <v>86.5</v>
      </c>
      <c r="T19" s="6" t="s">
        <v>43</v>
      </c>
      <c r="U19" s="2">
        <v>9.5</v>
      </c>
      <c r="V19" s="2">
        <v>5</v>
      </c>
      <c r="W19" s="2">
        <v>5</v>
      </c>
      <c r="X19" s="2">
        <v>59</v>
      </c>
      <c r="Y19" s="2">
        <f t="shared" si="3"/>
        <v>78.5</v>
      </c>
      <c r="Z19" s="6" t="s">
        <v>48</v>
      </c>
      <c r="AA19" s="2">
        <v>9.5</v>
      </c>
      <c r="AB19" s="2">
        <v>5</v>
      </c>
      <c r="AC19" s="2">
        <v>5</v>
      </c>
      <c r="AD19" s="2">
        <v>70</v>
      </c>
      <c r="AE19" s="2">
        <v>89.5</v>
      </c>
      <c r="AF19" s="8" t="s">
        <v>43</v>
      </c>
      <c r="AG19" s="2">
        <v>8.8800000000000008</v>
      </c>
      <c r="AH19" s="2">
        <v>5</v>
      </c>
      <c r="AI19" s="2">
        <v>4.7</v>
      </c>
      <c r="AJ19" s="2">
        <v>38.4</v>
      </c>
      <c r="AK19" s="2">
        <v>56.94</v>
      </c>
      <c r="AL19" s="6" t="s">
        <v>45</v>
      </c>
      <c r="AM19" s="2">
        <v>9</v>
      </c>
      <c r="AN19" s="2">
        <v>5</v>
      </c>
      <c r="AO19" s="2">
        <v>5</v>
      </c>
      <c r="AP19" s="2">
        <v>78</v>
      </c>
      <c r="AQ19" s="2">
        <v>97</v>
      </c>
      <c r="AR19" s="6" t="s">
        <v>46</v>
      </c>
      <c r="AS19" s="6" t="s">
        <v>52</v>
      </c>
      <c r="AT19" s="2">
        <v>111</v>
      </c>
      <c r="AU19" s="2">
        <f t="shared" si="5"/>
        <v>432.5</v>
      </c>
      <c r="AV19" s="2">
        <f t="shared" si="6"/>
        <v>86.5</v>
      </c>
      <c r="AW19" s="9"/>
      <c r="AX19" s="9"/>
    </row>
    <row r="20" spans="1:50" x14ac:dyDescent="0.3">
      <c r="A20" s="2">
        <v>14</v>
      </c>
      <c r="B20" s="6" t="s">
        <v>33</v>
      </c>
      <c r="C20" s="2">
        <v>2</v>
      </c>
      <c r="D20" s="2">
        <v>5</v>
      </c>
      <c r="E20" s="2">
        <v>4.5</v>
      </c>
      <c r="F20" s="2">
        <v>5</v>
      </c>
      <c r="G20" s="2">
        <f t="shared" si="0"/>
        <v>16.5</v>
      </c>
      <c r="H20" s="6" t="s">
        <v>49</v>
      </c>
      <c r="I20" s="2">
        <v>5</v>
      </c>
      <c r="J20" s="2">
        <v>4</v>
      </c>
      <c r="K20" s="2">
        <v>4</v>
      </c>
      <c r="L20" s="2">
        <v>22</v>
      </c>
      <c r="M20" s="2">
        <v>35</v>
      </c>
      <c r="N20" s="8" t="s">
        <v>50</v>
      </c>
      <c r="O20" s="2">
        <v>2.1</v>
      </c>
      <c r="P20" s="2">
        <v>4</v>
      </c>
      <c r="Q20" s="2">
        <v>4.5</v>
      </c>
      <c r="R20" s="2">
        <v>23</v>
      </c>
      <c r="S20" s="2">
        <f t="shared" si="7"/>
        <v>33.6</v>
      </c>
      <c r="T20" s="6" t="s">
        <v>50</v>
      </c>
      <c r="U20" s="2">
        <v>3.5</v>
      </c>
      <c r="V20" s="2">
        <v>4</v>
      </c>
      <c r="W20" s="2">
        <v>4</v>
      </c>
      <c r="X20" s="2">
        <v>10</v>
      </c>
      <c r="Y20" s="2">
        <f t="shared" si="3"/>
        <v>21.5</v>
      </c>
      <c r="Z20" s="6" t="s">
        <v>49</v>
      </c>
      <c r="AA20" s="2">
        <v>3.5</v>
      </c>
      <c r="AB20" s="2">
        <v>4.5</v>
      </c>
      <c r="AC20" s="2">
        <v>4</v>
      </c>
      <c r="AD20" s="2">
        <v>8</v>
      </c>
      <c r="AE20" s="2">
        <v>20</v>
      </c>
      <c r="AF20" s="6" t="s">
        <v>49</v>
      </c>
      <c r="AG20" s="2">
        <v>3.75</v>
      </c>
      <c r="AH20" s="2">
        <v>4</v>
      </c>
      <c r="AI20" s="2">
        <v>3</v>
      </c>
      <c r="AJ20" s="2">
        <v>11.2</v>
      </c>
      <c r="AK20" s="2">
        <v>21.95</v>
      </c>
      <c r="AL20" s="6" t="s">
        <v>49</v>
      </c>
      <c r="AM20" s="2">
        <v>3</v>
      </c>
      <c r="AN20" s="2">
        <v>4</v>
      </c>
      <c r="AO20" s="2">
        <v>4</v>
      </c>
      <c r="AP20" s="2">
        <v>38.5</v>
      </c>
      <c r="AQ20" s="2">
        <v>49.5</v>
      </c>
      <c r="AR20" s="6" t="s">
        <v>44</v>
      </c>
      <c r="AS20" s="6" t="s">
        <v>53</v>
      </c>
      <c r="AT20" s="2">
        <v>112</v>
      </c>
      <c r="AU20" s="2">
        <f t="shared" si="5"/>
        <v>126.6</v>
      </c>
      <c r="AV20" s="2">
        <f t="shared" si="6"/>
        <v>25.32</v>
      </c>
      <c r="AW20" s="9"/>
      <c r="AX20" s="9"/>
    </row>
    <row r="21" spans="1:50" x14ac:dyDescent="0.3">
      <c r="A21" s="2">
        <v>15</v>
      </c>
      <c r="B21" s="6" t="s">
        <v>34</v>
      </c>
      <c r="C21" s="2">
        <v>7</v>
      </c>
      <c r="D21" s="2">
        <v>5</v>
      </c>
      <c r="E21" s="2">
        <v>4.5</v>
      </c>
      <c r="F21" s="2">
        <v>54</v>
      </c>
      <c r="G21" s="2">
        <f t="shared" si="0"/>
        <v>70.5</v>
      </c>
      <c r="H21" s="6" t="s">
        <v>47</v>
      </c>
      <c r="I21" s="2">
        <v>9</v>
      </c>
      <c r="J21" s="2">
        <v>5</v>
      </c>
      <c r="K21" s="2">
        <v>5</v>
      </c>
      <c r="L21" s="2">
        <v>65</v>
      </c>
      <c r="M21" s="2">
        <f t="shared" si="1"/>
        <v>84</v>
      </c>
      <c r="N21" s="8" t="s">
        <v>43</v>
      </c>
      <c r="O21" s="2">
        <v>5.0999999999999996</v>
      </c>
      <c r="P21" s="2">
        <v>4</v>
      </c>
      <c r="Q21" s="2">
        <v>4.5</v>
      </c>
      <c r="R21" s="2">
        <v>36</v>
      </c>
      <c r="S21" s="2">
        <f t="shared" si="7"/>
        <v>49.6</v>
      </c>
      <c r="T21" s="6" t="s">
        <v>44</v>
      </c>
      <c r="U21" s="2">
        <v>5.5</v>
      </c>
      <c r="V21" s="2">
        <v>4</v>
      </c>
      <c r="W21" s="2">
        <v>4</v>
      </c>
      <c r="X21" s="2">
        <v>27.5</v>
      </c>
      <c r="Y21" s="2">
        <f t="shared" si="3"/>
        <v>41</v>
      </c>
      <c r="Z21" s="6" t="s">
        <v>44</v>
      </c>
      <c r="AA21" s="2">
        <v>6.5</v>
      </c>
      <c r="AB21" s="2">
        <v>5</v>
      </c>
      <c r="AC21" s="2">
        <v>4.5</v>
      </c>
      <c r="AD21" s="2">
        <v>62</v>
      </c>
      <c r="AE21" s="2">
        <v>78</v>
      </c>
      <c r="AF21" s="6" t="s">
        <v>48</v>
      </c>
      <c r="AG21" s="2">
        <v>5.5</v>
      </c>
      <c r="AH21" s="2">
        <v>5</v>
      </c>
      <c r="AI21" s="2">
        <v>3.3</v>
      </c>
      <c r="AJ21" s="2">
        <v>30.4</v>
      </c>
      <c r="AK21" s="2">
        <v>44.23</v>
      </c>
      <c r="AL21" s="6" t="s">
        <v>44</v>
      </c>
      <c r="AM21" s="2">
        <v>7</v>
      </c>
      <c r="AN21" s="2">
        <v>5</v>
      </c>
      <c r="AO21" s="2">
        <v>4.5</v>
      </c>
      <c r="AP21" s="2">
        <v>62.5</v>
      </c>
      <c r="AQ21" s="2">
        <v>79</v>
      </c>
      <c r="AR21" s="8" t="s">
        <v>48</v>
      </c>
      <c r="AS21" s="6" t="s">
        <v>53</v>
      </c>
      <c r="AT21" s="2">
        <v>118</v>
      </c>
      <c r="AU21" s="2">
        <f t="shared" si="5"/>
        <v>323.10000000000002</v>
      </c>
      <c r="AV21" s="2">
        <f t="shared" si="6"/>
        <v>64.62</v>
      </c>
      <c r="AW21" s="9"/>
      <c r="AX21" s="9"/>
    </row>
    <row r="22" spans="1:50" x14ac:dyDescent="0.3">
      <c r="A22" s="2">
        <v>16</v>
      </c>
      <c r="B22" s="6" t="s">
        <v>35</v>
      </c>
      <c r="C22" s="2">
        <v>7</v>
      </c>
      <c r="D22" s="2">
        <v>5</v>
      </c>
      <c r="E22" s="2">
        <v>4.5</v>
      </c>
      <c r="F22" s="2">
        <v>46</v>
      </c>
      <c r="G22" s="2">
        <f t="shared" si="0"/>
        <v>62.5</v>
      </c>
      <c r="H22" s="6" t="s">
        <v>47</v>
      </c>
      <c r="I22" s="2">
        <v>7</v>
      </c>
      <c r="J22" s="2">
        <v>4</v>
      </c>
      <c r="K22" s="2">
        <v>4</v>
      </c>
      <c r="L22" s="2">
        <v>53</v>
      </c>
      <c r="M22" s="2">
        <f t="shared" si="1"/>
        <v>68</v>
      </c>
      <c r="N22" s="8" t="s">
        <v>47</v>
      </c>
      <c r="O22" s="2">
        <v>1.5</v>
      </c>
      <c r="P22" s="2">
        <v>4</v>
      </c>
      <c r="Q22" s="2">
        <v>4</v>
      </c>
      <c r="R22" s="2">
        <v>32</v>
      </c>
      <c r="S22" s="2">
        <f t="shared" si="7"/>
        <v>41.5</v>
      </c>
      <c r="T22" s="6" t="s">
        <v>44</v>
      </c>
      <c r="U22" s="2">
        <v>5.5</v>
      </c>
      <c r="V22" s="2">
        <v>4</v>
      </c>
      <c r="W22" s="2">
        <v>4.5</v>
      </c>
      <c r="X22" s="2">
        <v>38</v>
      </c>
      <c r="Y22" s="2">
        <f t="shared" si="3"/>
        <v>52</v>
      </c>
      <c r="Z22" s="6" t="s">
        <v>45</v>
      </c>
      <c r="AA22" s="2">
        <v>7</v>
      </c>
      <c r="AB22" s="2">
        <v>4</v>
      </c>
      <c r="AC22" s="2">
        <v>4</v>
      </c>
      <c r="AD22" s="2">
        <v>75</v>
      </c>
      <c r="AE22" s="2">
        <v>90</v>
      </c>
      <c r="AF22" s="6" t="s">
        <v>43</v>
      </c>
      <c r="AG22" s="2">
        <v>5</v>
      </c>
      <c r="AH22" s="2">
        <v>4</v>
      </c>
      <c r="AI22" s="2">
        <v>3.3</v>
      </c>
      <c r="AJ22" s="2">
        <v>27.2</v>
      </c>
      <c r="AK22" s="2">
        <v>39.53</v>
      </c>
      <c r="AL22" s="6" t="s">
        <v>50</v>
      </c>
      <c r="AM22" s="2">
        <v>6</v>
      </c>
      <c r="AN22" s="2">
        <v>4</v>
      </c>
      <c r="AO22" s="2">
        <v>4</v>
      </c>
      <c r="AP22" s="2">
        <v>66</v>
      </c>
      <c r="AQ22" s="2">
        <v>80</v>
      </c>
      <c r="AR22" s="6" t="s">
        <v>48</v>
      </c>
      <c r="AS22" s="6" t="s">
        <v>53</v>
      </c>
      <c r="AT22" s="2">
        <v>105</v>
      </c>
      <c r="AU22" s="2">
        <f t="shared" si="5"/>
        <v>314</v>
      </c>
      <c r="AV22" s="2">
        <f t="shared" si="6"/>
        <v>62.8</v>
      </c>
      <c r="AW22" s="9"/>
      <c r="AX22" s="9"/>
    </row>
    <row r="23" spans="1:50" x14ac:dyDescent="0.3">
      <c r="A23" s="2">
        <v>17</v>
      </c>
      <c r="B23" s="6" t="s">
        <v>36</v>
      </c>
      <c r="C23" s="2">
        <v>9.5</v>
      </c>
      <c r="D23" s="2">
        <v>5</v>
      </c>
      <c r="E23" s="2">
        <v>5</v>
      </c>
      <c r="F23" s="2">
        <v>77</v>
      </c>
      <c r="G23" s="2">
        <f t="shared" si="0"/>
        <v>96.5</v>
      </c>
      <c r="H23" s="8" t="s">
        <v>46</v>
      </c>
      <c r="I23" s="2">
        <v>9</v>
      </c>
      <c r="J23" s="2">
        <v>5</v>
      </c>
      <c r="K23" s="2">
        <v>5</v>
      </c>
      <c r="L23" s="2">
        <v>79</v>
      </c>
      <c r="M23" s="2">
        <f t="shared" si="1"/>
        <v>98</v>
      </c>
      <c r="N23" s="6" t="s">
        <v>46</v>
      </c>
      <c r="O23" s="2">
        <v>9.3000000000000007</v>
      </c>
      <c r="P23" s="2">
        <v>5</v>
      </c>
      <c r="Q23" s="2">
        <v>5</v>
      </c>
      <c r="R23" s="2">
        <v>63</v>
      </c>
      <c r="S23" s="2">
        <f t="shared" si="7"/>
        <v>82.3</v>
      </c>
      <c r="T23" s="6" t="s">
        <v>43</v>
      </c>
      <c r="U23" s="2">
        <v>9</v>
      </c>
      <c r="V23" s="2">
        <v>5</v>
      </c>
      <c r="W23" s="2">
        <v>5</v>
      </c>
      <c r="X23" s="2">
        <v>73</v>
      </c>
      <c r="Y23" s="2">
        <f t="shared" si="3"/>
        <v>92</v>
      </c>
      <c r="Z23" s="6" t="s">
        <v>46</v>
      </c>
      <c r="AA23" s="2">
        <v>9</v>
      </c>
      <c r="AB23" s="2">
        <v>5</v>
      </c>
      <c r="AC23" s="2">
        <v>5</v>
      </c>
      <c r="AD23" s="2">
        <v>80</v>
      </c>
      <c r="AE23" s="2">
        <v>99</v>
      </c>
      <c r="AF23" s="6" t="s">
        <v>46</v>
      </c>
      <c r="AG23" s="2">
        <v>6.88</v>
      </c>
      <c r="AH23" s="2">
        <v>5</v>
      </c>
      <c r="AI23" s="2">
        <v>4</v>
      </c>
      <c r="AJ23" s="2">
        <v>44.8</v>
      </c>
      <c r="AK23" s="2">
        <v>60.68</v>
      </c>
      <c r="AL23" s="8" t="s">
        <v>47</v>
      </c>
      <c r="AM23" s="2">
        <v>9</v>
      </c>
      <c r="AN23" s="2">
        <v>5</v>
      </c>
      <c r="AO23" s="2">
        <v>5</v>
      </c>
      <c r="AP23" s="2">
        <v>79.5</v>
      </c>
      <c r="AQ23" s="2">
        <v>98.5</v>
      </c>
      <c r="AR23" s="6" t="s">
        <v>46</v>
      </c>
      <c r="AS23" s="6" t="s">
        <v>52</v>
      </c>
      <c r="AT23" s="2">
        <v>117</v>
      </c>
      <c r="AU23" s="2">
        <f t="shared" si="5"/>
        <v>467.8</v>
      </c>
      <c r="AV23" s="2">
        <f t="shared" si="6"/>
        <v>93.56</v>
      </c>
      <c r="AW23" s="9"/>
      <c r="AX23" s="9"/>
    </row>
    <row r="24" spans="1:50" x14ac:dyDescent="0.3">
      <c r="A24" s="2">
        <v>18</v>
      </c>
      <c r="B24" s="6" t="s">
        <v>37</v>
      </c>
      <c r="C24" s="2">
        <v>5.5</v>
      </c>
      <c r="D24" s="2">
        <v>5</v>
      </c>
      <c r="E24" s="2">
        <v>4.5</v>
      </c>
      <c r="F24" s="2">
        <v>33</v>
      </c>
      <c r="G24" s="2">
        <f t="shared" si="0"/>
        <v>48</v>
      </c>
      <c r="H24" s="8" t="s">
        <v>44</v>
      </c>
      <c r="I24" s="2">
        <v>9</v>
      </c>
      <c r="J24" s="2">
        <v>4</v>
      </c>
      <c r="K24" s="2">
        <v>4</v>
      </c>
      <c r="L24" s="2">
        <v>37</v>
      </c>
      <c r="M24" s="2">
        <f t="shared" si="1"/>
        <v>54</v>
      </c>
      <c r="N24" s="8" t="s">
        <v>45</v>
      </c>
      <c r="O24" s="2">
        <v>5.6</v>
      </c>
      <c r="P24" s="2">
        <v>4</v>
      </c>
      <c r="Q24" s="2">
        <v>4</v>
      </c>
      <c r="R24" s="2">
        <v>46</v>
      </c>
      <c r="S24" s="2">
        <f t="shared" si="7"/>
        <v>59.6</v>
      </c>
      <c r="T24" s="6" t="s">
        <v>45</v>
      </c>
      <c r="U24" s="2">
        <v>5.5</v>
      </c>
      <c r="V24" s="2">
        <v>4</v>
      </c>
      <c r="W24" s="2">
        <v>4</v>
      </c>
      <c r="X24" s="2">
        <v>20</v>
      </c>
      <c r="Y24" s="2">
        <f t="shared" si="3"/>
        <v>33.5</v>
      </c>
      <c r="Z24" s="6" t="s">
        <v>50</v>
      </c>
      <c r="AA24" s="2">
        <v>6.5</v>
      </c>
      <c r="AB24" s="2">
        <v>4.5</v>
      </c>
      <c r="AC24" s="2">
        <v>4.5</v>
      </c>
      <c r="AD24" s="2">
        <v>46</v>
      </c>
      <c r="AE24" s="2">
        <v>61.5</v>
      </c>
      <c r="AF24" s="6" t="s">
        <v>47</v>
      </c>
      <c r="AG24" s="2">
        <v>6.75</v>
      </c>
      <c r="AH24" s="2">
        <v>4</v>
      </c>
      <c r="AI24" s="2">
        <v>3</v>
      </c>
      <c r="AJ24" s="2">
        <v>24</v>
      </c>
      <c r="AK24" s="2">
        <v>37.75</v>
      </c>
      <c r="AL24" s="6" t="s">
        <v>50</v>
      </c>
      <c r="AM24" s="2">
        <v>7</v>
      </c>
      <c r="AN24" s="2">
        <v>5</v>
      </c>
      <c r="AO24" s="2">
        <v>5</v>
      </c>
      <c r="AP24" s="2">
        <v>69</v>
      </c>
      <c r="AQ24" s="2">
        <v>86</v>
      </c>
      <c r="AR24" s="6" t="s">
        <v>43</v>
      </c>
      <c r="AS24" s="6" t="s">
        <v>53</v>
      </c>
      <c r="AT24" s="2">
        <v>112</v>
      </c>
      <c r="AU24" s="2">
        <f t="shared" si="5"/>
        <v>256.60000000000002</v>
      </c>
      <c r="AV24" s="2">
        <f t="shared" si="6"/>
        <v>51.320000000000007</v>
      </c>
      <c r="AW24" s="9"/>
      <c r="AX24" s="9"/>
    </row>
    <row r="25" spans="1:50" x14ac:dyDescent="0.3">
      <c r="A25" s="2">
        <v>19</v>
      </c>
      <c r="B25" s="6" t="s">
        <v>38</v>
      </c>
      <c r="C25" s="2">
        <v>9.5</v>
      </c>
      <c r="D25" s="2">
        <v>5</v>
      </c>
      <c r="E25" s="2">
        <v>5</v>
      </c>
      <c r="F25" s="2">
        <v>77</v>
      </c>
      <c r="G25" s="2">
        <f t="shared" si="0"/>
        <v>96.5</v>
      </c>
      <c r="H25" s="6" t="s">
        <v>46</v>
      </c>
      <c r="I25" s="2">
        <v>10</v>
      </c>
      <c r="J25" s="2">
        <v>5</v>
      </c>
      <c r="K25" s="2">
        <v>5</v>
      </c>
      <c r="L25" s="2">
        <v>75</v>
      </c>
      <c r="M25" s="2">
        <f t="shared" si="1"/>
        <v>95</v>
      </c>
      <c r="N25" s="8" t="s">
        <v>46</v>
      </c>
      <c r="O25" s="2">
        <v>9.6</v>
      </c>
      <c r="P25" s="2">
        <v>5</v>
      </c>
      <c r="Q25" s="2">
        <v>5</v>
      </c>
      <c r="R25" s="2">
        <v>68</v>
      </c>
      <c r="S25" s="2">
        <f t="shared" si="7"/>
        <v>87.6</v>
      </c>
      <c r="T25" s="6" t="s">
        <v>43</v>
      </c>
      <c r="U25" s="2">
        <v>9.5</v>
      </c>
      <c r="V25" s="2">
        <v>5</v>
      </c>
      <c r="W25" s="2">
        <v>5</v>
      </c>
      <c r="X25" s="2">
        <v>63</v>
      </c>
      <c r="Y25" s="2">
        <f t="shared" si="3"/>
        <v>82.5</v>
      </c>
      <c r="Z25" s="6" t="s">
        <v>43</v>
      </c>
      <c r="AA25" s="2">
        <v>9.5</v>
      </c>
      <c r="AB25" s="2">
        <v>5</v>
      </c>
      <c r="AC25" s="2">
        <v>5</v>
      </c>
      <c r="AD25" s="2">
        <v>79</v>
      </c>
      <c r="AE25" s="2">
        <v>98.5</v>
      </c>
      <c r="AF25" s="6" t="s">
        <v>46</v>
      </c>
      <c r="AG25" s="2">
        <v>9.1300000000000008</v>
      </c>
      <c r="AH25" s="2">
        <v>5</v>
      </c>
      <c r="AI25" s="2">
        <v>4.7</v>
      </c>
      <c r="AJ25" s="2">
        <v>49.6</v>
      </c>
      <c r="AK25" s="2">
        <v>68.39</v>
      </c>
      <c r="AL25" s="6" t="s">
        <v>47</v>
      </c>
      <c r="AM25" s="2">
        <v>9</v>
      </c>
      <c r="AN25" s="2">
        <v>5</v>
      </c>
      <c r="AO25" s="2">
        <v>5</v>
      </c>
      <c r="AP25" s="2">
        <v>80</v>
      </c>
      <c r="AQ25" s="2">
        <v>99</v>
      </c>
      <c r="AR25" s="6" t="s">
        <v>46</v>
      </c>
      <c r="AS25" s="6" t="s">
        <v>52</v>
      </c>
      <c r="AT25" s="2">
        <v>114</v>
      </c>
      <c r="AU25" s="2">
        <f t="shared" si="5"/>
        <v>460.1</v>
      </c>
      <c r="AV25" s="2">
        <f t="shared" si="6"/>
        <v>92.02000000000001</v>
      </c>
      <c r="AW25" s="9"/>
      <c r="AX25" s="9"/>
    </row>
    <row r="26" spans="1:50" x14ac:dyDescent="0.3">
      <c r="A26" s="2">
        <v>20</v>
      </c>
      <c r="B26" s="6" t="s">
        <v>39</v>
      </c>
      <c r="C26" s="2">
        <v>8.5</v>
      </c>
      <c r="D26" s="2">
        <v>5</v>
      </c>
      <c r="E26" s="2">
        <v>5</v>
      </c>
      <c r="F26" s="2">
        <v>62</v>
      </c>
      <c r="G26" s="2">
        <f t="shared" si="0"/>
        <v>80.5</v>
      </c>
      <c r="H26" s="8" t="s">
        <v>43</v>
      </c>
      <c r="I26" s="2">
        <v>9</v>
      </c>
      <c r="J26" s="2">
        <v>5</v>
      </c>
      <c r="K26" s="2">
        <v>5</v>
      </c>
      <c r="L26" s="2">
        <v>74</v>
      </c>
      <c r="M26" s="2">
        <f t="shared" si="1"/>
        <v>93</v>
      </c>
      <c r="N26" s="6" t="s">
        <v>46</v>
      </c>
      <c r="O26" s="2">
        <v>9</v>
      </c>
      <c r="P26" s="2">
        <v>5</v>
      </c>
      <c r="Q26" s="2">
        <v>4.5</v>
      </c>
      <c r="R26" s="2">
        <v>53</v>
      </c>
      <c r="S26" s="2">
        <f t="shared" si="7"/>
        <v>71.5</v>
      </c>
      <c r="T26" s="6" t="s">
        <v>48</v>
      </c>
      <c r="U26" s="2">
        <v>9.5</v>
      </c>
      <c r="V26" s="2">
        <v>5</v>
      </c>
      <c r="W26" s="2">
        <v>5</v>
      </c>
      <c r="X26" s="2">
        <v>64</v>
      </c>
      <c r="Y26" s="2">
        <f t="shared" si="3"/>
        <v>83.5</v>
      </c>
      <c r="Z26" s="6" t="s">
        <v>43</v>
      </c>
      <c r="AA26" s="2">
        <v>9.5</v>
      </c>
      <c r="AB26" s="2">
        <v>5</v>
      </c>
      <c r="AC26" s="2">
        <v>5</v>
      </c>
      <c r="AD26" s="2">
        <v>78</v>
      </c>
      <c r="AE26" s="2">
        <v>97.5</v>
      </c>
      <c r="AF26" s="6" t="s">
        <v>46</v>
      </c>
      <c r="AG26" s="2">
        <v>8</v>
      </c>
      <c r="AH26" s="2">
        <v>5</v>
      </c>
      <c r="AI26" s="2">
        <v>4</v>
      </c>
      <c r="AJ26" s="2">
        <v>25.6</v>
      </c>
      <c r="AK26" s="2">
        <v>42.6</v>
      </c>
      <c r="AL26" s="6" t="s">
        <v>44</v>
      </c>
      <c r="AM26" s="2">
        <v>8</v>
      </c>
      <c r="AN26" s="2">
        <v>5</v>
      </c>
      <c r="AO26" s="2">
        <v>5</v>
      </c>
      <c r="AP26" s="2">
        <v>77</v>
      </c>
      <c r="AQ26" s="2">
        <v>95</v>
      </c>
      <c r="AR26" s="6" t="s">
        <v>46</v>
      </c>
      <c r="AS26" s="6" t="s">
        <v>52</v>
      </c>
      <c r="AT26" s="2">
        <v>117</v>
      </c>
      <c r="AU26" s="2">
        <f t="shared" si="5"/>
        <v>426</v>
      </c>
      <c r="AV26" s="2">
        <f t="shared" si="6"/>
        <v>85.2</v>
      </c>
      <c r="AW26" s="9"/>
      <c r="AX26" s="9"/>
    </row>
    <row r="27" spans="1:50" x14ac:dyDescent="0.3">
      <c r="A27" s="2">
        <v>21</v>
      </c>
      <c r="B27" s="6" t="s">
        <v>40</v>
      </c>
      <c r="C27" s="2">
        <v>5</v>
      </c>
      <c r="D27" s="2">
        <v>5</v>
      </c>
      <c r="E27" s="2">
        <v>4.5</v>
      </c>
      <c r="F27" s="2">
        <v>34</v>
      </c>
      <c r="G27" s="2">
        <f t="shared" si="0"/>
        <v>48.5</v>
      </c>
      <c r="H27" s="6" t="s">
        <v>44</v>
      </c>
      <c r="I27" s="2">
        <v>8</v>
      </c>
      <c r="J27" s="2">
        <v>5</v>
      </c>
      <c r="K27" s="2">
        <v>4</v>
      </c>
      <c r="L27" s="2">
        <v>61</v>
      </c>
      <c r="M27" s="2">
        <f t="shared" si="1"/>
        <v>78</v>
      </c>
      <c r="N27" s="8" t="s">
        <v>48</v>
      </c>
      <c r="O27" s="2">
        <v>4.5999999999999996</v>
      </c>
      <c r="P27" s="2">
        <v>4</v>
      </c>
      <c r="Q27" s="2">
        <v>4.5</v>
      </c>
      <c r="R27" s="2">
        <v>22</v>
      </c>
      <c r="S27" s="2">
        <f t="shared" si="7"/>
        <v>35.1</v>
      </c>
      <c r="T27" s="6" t="s">
        <v>50</v>
      </c>
      <c r="U27" s="2">
        <v>4.5</v>
      </c>
      <c r="V27" s="2">
        <v>4</v>
      </c>
      <c r="W27" s="2">
        <v>4</v>
      </c>
      <c r="X27" s="2">
        <v>22</v>
      </c>
      <c r="Y27" s="2">
        <f t="shared" si="3"/>
        <v>34.5</v>
      </c>
      <c r="Z27" s="6" t="s">
        <v>50</v>
      </c>
      <c r="AA27" s="2">
        <v>3.5</v>
      </c>
      <c r="AB27" s="2">
        <v>4.5</v>
      </c>
      <c r="AC27" s="2">
        <v>4</v>
      </c>
      <c r="AD27" s="2">
        <v>34</v>
      </c>
      <c r="AE27" s="2">
        <v>46</v>
      </c>
      <c r="AF27" s="6" t="s">
        <v>44</v>
      </c>
      <c r="AG27" s="2">
        <v>5.38</v>
      </c>
      <c r="AH27" s="2">
        <v>5</v>
      </c>
      <c r="AI27" s="2">
        <v>4</v>
      </c>
      <c r="AJ27" s="2">
        <v>24</v>
      </c>
      <c r="AK27" s="2">
        <v>38.380000000000003</v>
      </c>
      <c r="AL27" s="6" t="s">
        <v>50</v>
      </c>
      <c r="AM27" s="2">
        <v>4</v>
      </c>
      <c r="AN27" s="2">
        <v>4</v>
      </c>
      <c r="AO27" s="2">
        <v>4.5</v>
      </c>
      <c r="AP27" s="2">
        <v>58</v>
      </c>
      <c r="AQ27" s="2">
        <v>70.5</v>
      </c>
      <c r="AR27" s="8" t="s">
        <v>48</v>
      </c>
      <c r="AS27" s="6" t="s">
        <v>53</v>
      </c>
      <c r="AT27" s="2">
        <v>99</v>
      </c>
      <c r="AU27" s="2">
        <f t="shared" si="5"/>
        <v>242.1</v>
      </c>
      <c r="AV27" s="2">
        <f t="shared" si="6"/>
        <v>48.42</v>
      </c>
      <c r="AW27" s="9"/>
      <c r="AX27" s="9"/>
    </row>
    <row r="28" spans="1:50" x14ac:dyDescent="0.3">
      <c r="A28" s="2">
        <v>22</v>
      </c>
      <c r="B28" s="6" t="s">
        <v>41</v>
      </c>
      <c r="C28" s="2">
        <v>8.5</v>
      </c>
      <c r="D28" s="2">
        <v>5</v>
      </c>
      <c r="E28" s="2">
        <v>5</v>
      </c>
      <c r="F28" s="2">
        <v>64</v>
      </c>
      <c r="G28" s="2">
        <f t="shared" si="0"/>
        <v>82.5</v>
      </c>
      <c r="H28" s="6" t="s">
        <v>43</v>
      </c>
      <c r="I28" s="2">
        <v>10</v>
      </c>
      <c r="J28" s="2">
        <v>5</v>
      </c>
      <c r="K28" s="2">
        <v>5</v>
      </c>
      <c r="L28" s="2">
        <v>79</v>
      </c>
      <c r="M28" s="2">
        <f t="shared" si="1"/>
        <v>99</v>
      </c>
      <c r="N28" s="8" t="s">
        <v>46</v>
      </c>
      <c r="O28" s="2">
        <v>8</v>
      </c>
      <c r="P28" s="2">
        <v>5</v>
      </c>
      <c r="Q28" s="2">
        <v>5</v>
      </c>
      <c r="R28" s="2">
        <v>52</v>
      </c>
      <c r="S28" s="2">
        <f t="shared" si="7"/>
        <v>70</v>
      </c>
      <c r="T28" s="6" t="s">
        <v>47</v>
      </c>
      <c r="U28" s="2">
        <v>8</v>
      </c>
      <c r="V28" s="2">
        <v>5</v>
      </c>
      <c r="W28" s="2">
        <v>4.5</v>
      </c>
      <c r="X28" s="2">
        <v>48</v>
      </c>
      <c r="Y28" s="2">
        <f t="shared" si="3"/>
        <v>65.5</v>
      </c>
      <c r="Z28" s="6" t="s">
        <v>47</v>
      </c>
      <c r="AA28" s="2">
        <v>8</v>
      </c>
      <c r="AB28" s="2">
        <v>5</v>
      </c>
      <c r="AC28" s="2">
        <v>5</v>
      </c>
      <c r="AD28" s="2">
        <v>67</v>
      </c>
      <c r="AE28" s="2">
        <v>85</v>
      </c>
      <c r="AF28" s="6" t="s">
        <v>43</v>
      </c>
      <c r="AG28" s="2">
        <v>7.5</v>
      </c>
      <c r="AH28" s="2">
        <v>5</v>
      </c>
      <c r="AI28" s="2">
        <v>4.3</v>
      </c>
      <c r="AJ28" s="2">
        <v>27.2</v>
      </c>
      <c r="AK28" s="2">
        <v>44.03</v>
      </c>
      <c r="AL28" s="6" t="s">
        <v>44</v>
      </c>
      <c r="AM28" s="2">
        <v>9</v>
      </c>
      <c r="AN28" s="2">
        <v>5</v>
      </c>
      <c r="AO28" s="2">
        <v>5</v>
      </c>
      <c r="AP28" s="2">
        <v>79.5</v>
      </c>
      <c r="AQ28" s="2">
        <v>98.5</v>
      </c>
      <c r="AR28" s="6" t="s">
        <v>46</v>
      </c>
      <c r="AS28" s="6" t="s">
        <v>52</v>
      </c>
      <c r="AT28" s="2">
        <v>99</v>
      </c>
      <c r="AU28" s="2">
        <v>402</v>
      </c>
      <c r="AV28" s="2">
        <v>80.02</v>
      </c>
      <c r="AW28" s="9"/>
      <c r="AX28" s="9"/>
    </row>
    <row r="29" spans="1:50" x14ac:dyDescent="0.3">
      <c r="A29" s="2">
        <v>23</v>
      </c>
      <c r="B29" s="6" t="s">
        <v>42</v>
      </c>
      <c r="C29" s="2">
        <v>6.5</v>
      </c>
      <c r="D29" s="2">
        <v>5</v>
      </c>
      <c r="E29" s="2">
        <v>4.5</v>
      </c>
      <c r="F29" s="2">
        <v>40</v>
      </c>
      <c r="G29" s="2">
        <f t="shared" si="0"/>
        <v>56</v>
      </c>
      <c r="H29" s="2" t="s">
        <v>45</v>
      </c>
      <c r="I29" s="2">
        <v>8</v>
      </c>
      <c r="J29" s="2">
        <v>4</v>
      </c>
      <c r="K29" s="2">
        <v>4</v>
      </c>
      <c r="L29" s="2">
        <v>37</v>
      </c>
      <c r="M29" s="2">
        <f t="shared" si="1"/>
        <v>53</v>
      </c>
      <c r="N29" s="2" t="s">
        <v>45</v>
      </c>
      <c r="O29" s="2">
        <v>5</v>
      </c>
      <c r="P29" s="2">
        <v>4</v>
      </c>
      <c r="Q29" s="2">
        <v>4</v>
      </c>
      <c r="R29" s="2">
        <v>40</v>
      </c>
      <c r="S29" s="2">
        <f t="shared" si="7"/>
        <v>53</v>
      </c>
      <c r="T29" s="2" t="s">
        <v>45</v>
      </c>
      <c r="U29" s="2">
        <v>5</v>
      </c>
      <c r="V29" s="2">
        <v>4</v>
      </c>
      <c r="W29" s="2">
        <v>4</v>
      </c>
      <c r="X29" s="2">
        <v>23.5</v>
      </c>
      <c r="Y29" s="2">
        <f t="shared" si="3"/>
        <v>36.5</v>
      </c>
      <c r="Z29" s="2" t="s">
        <v>50</v>
      </c>
      <c r="AA29" s="2">
        <v>7</v>
      </c>
      <c r="AB29" s="2">
        <v>4</v>
      </c>
      <c r="AC29" s="2">
        <v>4.5</v>
      </c>
      <c r="AD29" s="2">
        <v>33</v>
      </c>
      <c r="AE29" s="2">
        <v>48.5</v>
      </c>
      <c r="AF29" s="2" t="s">
        <v>44</v>
      </c>
      <c r="AG29" s="2">
        <v>6.75</v>
      </c>
      <c r="AH29" s="2">
        <v>5</v>
      </c>
      <c r="AI29" s="2">
        <v>3.7</v>
      </c>
      <c r="AJ29" s="2">
        <v>30.4</v>
      </c>
      <c r="AK29" s="2">
        <v>45.82</v>
      </c>
      <c r="AL29" s="2" t="s">
        <v>44</v>
      </c>
      <c r="AM29" s="2">
        <v>8</v>
      </c>
      <c r="AN29" s="2">
        <v>5</v>
      </c>
      <c r="AO29" s="2">
        <v>5</v>
      </c>
      <c r="AP29" s="2">
        <v>77</v>
      </c>
      <c r="AQ29" s="2">
        <v>95</v>
      </c>
      <c r="AR29" s="2" t="s">
        <v>46</v>
      </c>
      <c r="AS29" s="2" t="s">
        <v>53</v>
      </c>
      <c r="AT29" s="2">
        <v>113</v>
      </c>
      <c r="AU29" s="2">
        <f t="shared" si="5"/>
        <v>247</v>
      </c>
      <c r="AV29" s="2">
        <f>AVERAGE(AU29/5)</f>
        <v>49.4</v>
      </c>
      <c r="AW29" s="9"/>
      <c r="AX29" s="9"/>
    </row>
    <row r="30" spans="1:50" x14ac:dyDescent="0.3">
      <c r="A30" s="2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50" x14ac:dyDescent="0.3">
      <c r="A31" s="2"/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50" x14ac:dyDescent="0.3">
      <c r="A32" s="2"/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x14ac:dyDescent="0.3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</sheetData>
  <mergeCells count="23">
    <mergeCell ref="A1:AV1"/>
    <mergeCell ref="A2:AV2"/>
    <mergeCell ref="A3:AV3"/>
    <mergeCell ref="A4:A6"/>
    <mergeCell ref="B4:B6"/>
    <mergeCell ref="H5:H6"/>
    <mergeCell ref="AR5:AR6"/>
    <mergeCell ref="AL5:AL6"/>
    <mergeCell ref="AF5:AF6"/>
    <mergeCell ref="Z5:Z6"/>
    <mergeCell ref="AM4:AR4"/>
    <mergeCell ref="AS4:AS6"/>
    <mergeCell ref="AT4:AT6"/>
    <mergeCell ref="AU4:AU6"/>
    <mergeCell ref="AV4:AV6"/>
    <mergeCell ref="AG4:AL4"/>
    <mergeCell ref="T5:T6"/>
    <mergeCell ref="N5:N6"/>
    <mergeCell ref="C4:H4"/>
    <mergeCell ref="I4:N4"/>
    <mergeCell ref="O4:T4"/>
    <mergeCell ref="U4:Z4"/>
    <mergeCell ref="AA4:A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2020-03-28T15:39:22Z</dcterms:modified>
</cp:coreProperties>
</file>